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70" windowWidth="18615" windowHeight="13230" activeTab="2"/>
  </bookViews>
  <sheets>
    <sheet name="CPS" sheetId="1" r:id="rId1"/>
    <sheet name="OS" sheetId="2" r:id="rId2"/>
    <sheet name="OC" sheetId="3" r:id="rId3"/>
    <sheet name="CA" sheetId="4" r:id="rId4"/>
    <sheet name="CS" sheetId="5" r:id="rId5"/>
    <sheet name="CCV" sheetId="6" r:id="rId6"/>
    <sheet name="CON" sheetId="7" r:id="rId7"/>
  </sheets>
  <calcPr calcId="145621"/>
  <extLst>
    <ext uri="GoogleSheetsCustomDataVersion2">
      <go:sheetsCustomData xmlns:go="http://customooxmlschemas.google.com/" r:id="rId11" roundtripDataChecksum="WdzYE/XcgamtjGStKXEUv8cTmpeglmBej/0dI7ai/Ys="/>
    </ext>
  </extLst>
</workbook>
</file>

<file path=xl/calcChain.xml><?xml version="1.0" encoding="utf-8"?>
<calcChain xmlns="http://schemas.openxmlformats.org/spreadsheetml/2006/main">
  <c r="F5" i="7" l="1"/>
  <c r="K5" i="6"/>
  <c r="O5" i="6" s="1"/>
  <c r="F5" i="6"/>
  <c r="K7" i="5"/>
  <c r="O7" i="5" s="1"/>
  <c r="F7" i="5"/>
  <c r="O6" i="5"/>
  <c r="K6" i="5"/>
  <c r="F6" i="5"/>
  <c r="K5" i="5"/>
  <c r="O5" i="5" s="1"/>
  <c r="F5" i="5"/>
  <c r="K5" i="4"/>
  <c r="K12" i="3"/>
  <c r="O12" i="3" s="1"/>
  <c r="K11" i="3"/>
  <c r="O11" i="3" s="1"/>
  <c r="K10" i="3"/>
  <c r="O10" i="3" s="1"/>
  <c r="K9" i="3"/>
  <c r="O9" i="3" s="1"/>
  <c r="K8" i="3"/>
  <c r="O8" i="3" s="1"/>
  <c r="K7" i="3"/>
  <c r="O7" i="3" s="1"/>
  <c r="K6" i="3"/>
  <c r="O6" i="3" s="1"/>
  <c r="F6" i="3"/>
  <c r="O6" i="2"/>
  <c r="K6" i="2"/>
  <c r="H6" i="2"/>
  <c r="L125" i="1"/>
  <c r="G125" i="1"/>
  <c r="L124" i="1"/>
  <c r="G124" i="1"/>
  <c r="L123" i="1"/>
  <c r="G123" i="1"/>
  <c r="L122" i="1"/>
  <c r="G122" i="1"/>
  <c r="L121" i="1"/>
  <c r="G121" i="1"/>
  <c r="L120" i="1"/>
  <c r="G120" i="1"/>
  <c r="P119" i="1"/>
  <c r="L119" i="1"/>
  <c r="G119" i="1"/>
  <c r="P118" i="1"/>
  <c r="L118" i="1"/>
  <c r="G118" i="1"/>
  <c r="P117" i="1"/>
  <c r="L117" i="1"/>
  <c r="G117" i="1"/>
  <c r="P116" i="1"/>
  <c r="L116" i="1"/>
  <c r="G116" i="1"/>
  <c r="P115" i="1"/>
  <c r="L115" i="1"/>
  <c r="G115" i="1"/>
  <c r="P114" i="1"/>
  <c r="L114" i="1"/>
  <c r="G114" i="1"/>
  <c r="P113" i="1"/>
  <c r="L113" i="1"/>
  <c r="G113" i="1"/>
  <c r="P112" i="1"/>
  <c r="L112" i="1"/>
  <c r="G112" i="1"/>
  <c r="P111" i="1"/>
  <c r="L111" i="1"/>
  <c r="G111" i="1"/>
  <c r="P110" i="1"/>
  <c r="L110" i="1"/>
  <c r="G110" i="1"/>
  <c r="P109" i="1"/>
  <c r="L109" i="1"/>
  <c r="G109" i="1"/>
  <c r="P108" i="1"/>
  <c r="L108" i="1"/>
  <c r="G108" i="1"/>
  <c r="P107" i="1"/>
  <c r="L107" i="1"/>
  <c r="G107" i="1"/>
  <c r="P106" i="1"/>
  <c r="L106" i="1"/>
  <c r="G106" i="1"/>
  <c r="P105" i="1"/>
  <c r="L105" i="1"/>
  <c r="G105" i="1"/>
  <c r="P104" i="1"/>
  <c r="L104" i="1"/>
  <c r="G104" i="1"/>
  <c r="P103" i="1"/>
  <c r="L103" i="1"/>
  <c r="G103" i="1"/>
  <c r="P102" i="1"/>
  <c r="L102" i="1"/>
  <c r="G102" i="1"/>
  <c r="P101" i="1"/>
  <c r="L101" i="1"/>
  <c r="G101" i="1"/>
  <c r="P100" i="1"/>
  <c r="L100" i="1"/>
  <c r="G100" i="1"/>
  <c r="P99" i="1"/>
  <c r="L99" i="1"/>
  <c r="G99" i="1"/>
  <c r="P98" i="1"/>
  <c r="L98" i="1"/>
  <c r="G98" i="1"/>
  <c r="P97" i="1"/>
  <c r="L97" i="1"/>
  <c r="G97" i="1"/>
  <c r="P96" i="1"/>
  <c r="L96" i="1"/>
  <c r="G96" i="1"/>
  <c r="P95" i="1"/>
  <c r="L95" i="1"/>
  <c r="G95" i="1"/>
  <c r="P94" i="1"/>
  <c r="L94" i="1"/>
  <c r="G94" i="1"/>
  <c r="P93" i="1"/>
  <c r="L93" i="1"/>
  <c r="G93" i="1"/>
  <c r="P92" i="1"/>
  <c r="L92" i="1"/>
  <c r="G92" i="1"/>
  <c r="P91" i="1"/>
  <c r="L91" i="1"/>
  <c r="G91" i="1"/>
  <c r="P90" i="1"/>
  <c r="L90" i="1"/>
  <c r="G90" i="1"/>
  <c r="P89" i="1"/>
  <c r="L89" i="1"/>
  <c r="G89" i="1"/>
  <c r="P88" i="1"/>
  <c r="L88" i="1"/>
  <c r="G88" i="1"/>
  <c r="P87" i="1"/>
  <c r="L87" i="1"/>
  <c r="G87" i="1"/>
  <c r="P86" i="1"/>
  <c r="L86" i="1"/>
  <c r="G86" i="1"/>
  <c r="P85" i="1"/>
  <c r="L85" i="1"/>
  <c r="G85" i="1"/>
  <c r="P84" i="1"/>
  <c r="L84" i="1"/>
  <c r="G84" i="1"/>
  <c r="P83" i="1"/>
  <c r="L83" i="1"/>
  <c r="G83" i="1"/>
  <c r="P82" i="1"/>
  <c r="L82" i="1"/>
  <c r="G82" i="1"/>
  <c r="P81" i="1"/>
  <c r="L81" i="1"/>
  <c r="G81" i="1"/>
  <c r="P80" i="1"/>
  <c r="L80" i="1"/>
  <c r="G80" i="1"/>
  <c r="P79" i="1"/>
  <c r="L79" i="1"/>
  <c r="G79" i="1"/>
  <c r="P78" i="1"/>
  <c r="L78" i="1"/>
  <c r="G78" i="1"/>
  <c r="P77" i="1"/>
  <c r="L77" i="1"/>
  <c r="G77" i="1"/>
  <c r="P76" i="1"/>
  <c r="L76" i="1"/>
  <c r="G76" i="1"/>
  <c r="P75" i="1"/>
  <c r="L75" i="1"/>
  <c r="G75" i="1"/>
  <c r="P74" i="1"/>
  <c r="L74" i="1"/>
  <c r="G74" i="1"/>
  <c r="P73" i="1"/>
  <c r="L73" i="1"/>
  <c r="G73" i="1"/>
  <c r="P72" i="1"/>
  <c r="L72" i="1"/>
  <c r="G72" i="1"/>
  <c r="P71" i="1"/>
  <c r="L71" i="1"/>
  <c r="G71" i="1"/>
  <c r="P70" i="1"/>
  <c r="L70" i="1"/>
  <c r="G70" i="1"/>
  <c r="P69" i="1"/>
  <c r="L69" i="1"/>
  <c r="G69" i="1"/>
  <c r="P68" i="1"/>
  <c r="L68" i="1"/>
  <c r="G68" i="1"/>
  <c r="P67" i="1"/>
  <c r="L67" i="1"/>
  <c r="G67" i="1"/>
  <c r="P66" i="1"/>
  <c r="L66" i="1"/>
  <c r="G66" i="1"/>
  <c r="P65" i="1"/>
  <c r="L65" i="1"/>
  <c r="G65" i="1"/>
  <c r="P64" i="1"/>
  <c r="L64" i="1"/>
  <c r="G64" i="1"/>
  <c r="P63" i="1"/>
  <c r="L63" i="1"/>
  <c r="G63" i="1"/>
  <c r="P62" i="1"/>
  <c r="L62" i="1"/>
  <c r="G62" i="1"/>
  <c r="P61" i="1"/>
  <c r="L61" i="1"/>
  <c r="G61" i="1"/>
  <c r="P60" i="1"/>
  <c r="L60" i="1"/>
  <c r="G60" i="1"/>
  <c r="P59" i="1"/>
  <c r="L59" i="1"/>
  <c r="G59" i="1"/>
  <c r="P58" i="1"/>
  <c r="L58" i="1"/>
  <c r="G58" i="1"/>
  <c r="P57" i="1"/>
  <c r="L57" i="1"/>
  <c r="G57" i="1"/>
  <c r="P56" i="1"/>
  <c r="L56" i="1"/>
  <c r="G56" i="1"/>
  <c r="P55" i="1"/>
  <c r="L55" i="1"/>
  <c r="G55" i="1"/>
  <c r="P54" i="1"/>
  <c r="L54" i="1"/>
  <c r="G54" i="1"/>
  <c r="P53" i="1"/>
  <c r="L53" i="1"/>
  <c r="G53" i="1"/>
  <c r="P52" i="1"/>
  <c r="L52" i="1"/>
  <c r="G52" i="1"/>
  <c r="P51" i="1"/>
  <c r="L51" i="1"/>
  <c r="G51" i="1"/>
  <c r="P50" i="1"/>
  <c r="L50" i="1"/>
  <c r="G50" i="1"/>
  <c r="P49" i="1"/>
  <c r="L49" i="1"/>
  <c r="G49" i="1"/>
  <c r="P48" i="1"/>
  <c r="L48" i="1"/>
  <c r="G48" i="1"/>
  <c r="P47" i="1"/>
  <c r="L47" i="1"/>
  <c r="G47" i="1"/>
  <c r="P46" i="1"/>
  <c r="L46" i="1"/>
  <c r="G46" i="1"/>
  <c r="P45" i="1"/>
  <c r="L45" i="1"/>
  <c r="G45" i="1"/>
  <c r="P44" i="1"/>
  <c r="L44" i="1"/>
  <c r="G44" i="1"/>
  <c r="P43" i="1"/>
  <c r="L43" i="1"/>
  <c r="G43" i="1"/>
  <c r="P42" i="1"/>
  <c r="L42" i="1"/>
  <c r="G42" i="1"/>
  <c r="P41" i="1"/>
  <c r="L41" i="1"/>
  <c r="G41" i="1"/>
  <c r="P40" i="1"/>
  <c r="L40" i="1"/>
  <c r="G40" i="1"/>
  <c r="P39" i="1"/>
  <c r="L39" i="1"/>
  <c r="G39" i="1"/>
  <c r="P38" i="1"/>
  <c r="L38" i="1"/>
  <c r="G38" i="1"/>
  <c r="P37" i="1"/>
  <c r="L37" i="1"/>
  <c r="G37" i="1"/>
  <c r="P36" i="1"/>
  <c r="L36" i="1"/>
  <c r="G36" i="1"/>
  <c r="P35" i="1"/>
  <c r="L35" i="1"/>
  <c r="G35" i="1"/>
  <c r="P34" i="1"/>
  <c r="L34" i="1"/>
  <c r="G34" i="1"/>
  <c r="P33" i="1"/>
  <c r="L33" i="1"/>
  <c r="G33" i="1"/>
  <c r="P32" i="1"/>
  <c r="L32" i="1"/>
  <c r="G32" i="1"/>
  <c r="P31" i="1"/>
  <c r="L31" i="1"/>
  <c r="G31" i="1"/>
  <c r="P30" i="1"/>
  <c r="L30" i="1"/>
  <c r="G30" i="1"/>
  <c r="P29" i="1"/>
  <c r="L29" i="1"/>
  <c r="G29" i="1"/>
  <c r="P28" i="1"/>
  <c r="L28" i="1"/>
  <c r="G28" i="1"/>
  <c r="P27" i="1"/>
  <c r="L27" i="1"/>
  <c r="G27" i="1"/>
  <c r="P26" i="1"/>
  <c r="L26" i="1"/>
  <c r="G26" i="1"/>
  <c r="P25" i="1"/>
  <c r="L25" i="1"/>
  <c r="G25" i="1"/>
  <c r="P24" i="1"/>
  <c r="L24" i="1"/>
  <c r="G24" i="1"/>
  <c r="P23" i="1"/>
  <c r="L23" i="1"/>
  <c r="G23" i="1"/>
  <c r="P22" i="1"/>
  <c r="L22" i="1"/>
  <c r="G22" i="1"/>
  <c r="P21" i="1"/>
  <c r="L21" i="1"/>
  <c r="G21" i="1"/>
  <c r="P20" i="1"/>
  <c r="L20" i="1"/>
  <c r="G20" i="1"/>
  <c r="P19" i="1"/>
  <c r="L19" i="1"/>
  <c r="G19" i="1"/>
  <c r="L18" i="1"/>
  <c r="G18" i="1"/>
  <c r="P17" i="1"/>
  <c r="L17" i="1"/>
  <c r="G17" i="1"/>
  <c r="P16" i="1"/>
  <c r="L16" i="1"/>
  <c r="G16" i="1"/>
  <c r="P15" i="1"/>
  <c r="L15" i="1"/>
  <c r="G15" i="1"/>
  <c r="P14" i="1"/>
  <c r="L14" i="1"/>
  <c r="G14" i="1"/>
  <c r="P13" i="1"/>
  <c r="L13" i="1"/>
  <c r="G13" i="1"/>
  <c r="P12" i="1"/>
  <c r="L12" i="1"/>
  <c r="G12" i="1"/>
  <c r="P11" i="1"/>
  <c r="L11" i="1"/>
  <c r="G11" i="1"/>
  <c r="P10" i="1"/>
  <c r="L10" i="1"/>
  <c r="G10" i="1"/>
  <c r="P9" i="1"/>
  <c r="L9" i="1"/>
  <c r="G9" i="1"/>
  <c r="P8" i="1"/>
  <c r="L8" i="1"/>
  <c r="G8" i="1"/>
  <c r="P7" i="1"/>
  <c r="L7" i="1"/>
  <c r="G7" i="1"/>
  <c r="P6" i="1"/>
  <c r="L6" i="1"/>
  <c r="G6" i="1"/>
</calcChain>
</file>

<file path=xl/comments1.xml><?xml version="1.0" encoding="utf-8"?>
<comments xmlns="http://schemas.openxmlformats.org/spreadsheetml/2006/main">
  <authors>
    <author/>
  </authors>
  <commentList>
    <comment ref="P11" authorId="0">
      <text>
        <r>
          <rPr>
            <sz val="11"/>
            <color theme="1"/>
            <rFont val="Calibri"/>
            <scheme val="minor"/>
          </rPr>
          <t>======
ID#AAABSaGGDuQ
Geraldine Figueroa T    (2024-07-24 16:52:06)
Contrato finalizado</t>
        </r>
      </text>
    </comment>
    <comment ref="P15" authorId="0">
      <text>
        <r>
          <rPr>
            <sz val="11"/>
            <color theme="1"/>
            <rFont val="Calibri"/>
            <scheme val="minor"/>
          </rPr>
          <t>======
ID#AAABSaGGDt4
Geraldine Figueroa T    (2024-07-24 16:52:06)
Terminacion Anticipada</t>
        </r>
      </text>
    </comment>
    <comment ref="P18" authorId="0">
      <text>
        <r>
          <rPr>
            <sz val="11"/>
            <color theme="1"/>
            <rFont val="Calibri"/>
            <scheme val="minor"/>
          </rPr>
          <t>======
ID#AAABSaGGDt0
Geraldine Figueroa T    (2024-07-24 16:52:06)
Terminación Anticipada</t>
        </r>
      </text>
    </comment>
    <comment ref="P26" authorId="0">
      <text>
        <r>
          <rPr>
            <sz val="11"/>
            <color theme="1"/>
            <rFont val="Calibri"/>
            <scheme val="minor"/>
          </rPr>
          <t>======
ID#AAABSaGGDuM
Geraldine Figueroa T    (2024-07-24 16:52:06)
TERMINACION ANTICIPADA</t>
        </r>
      </text>
    </comment>
    <comment ref="P27" authorId="0">
      <text>
        <r>
          <rPr>
            <sz val="11"/>
            <color theme="1"/>
            <rFont val="Calibri"/>
            <scheme val="minor"/>
          </rPr>
          <t>======
ID#AAABSaGGDt8
Geraldine Figueroa T    (2024-07-24 16:52:06)
TERMINACION ANTICIPADA</t>
        </r>
      </text>
    </comment>
    <comment ref="P39" authorId="0">
      <text>
        <r>
          <rPr>
            <sz val="11"/>
            <color theme="1"/>
            <rFont val="Calibri"/>
            <scheme val="minor"/>
          </rPr>
          <t>======
ID#AAABSaGGDuE
Geraldine Figueroa T    (2024-07-24 16:52:06)
TERMINACION ANTICIPADA</t>
        </r>
      </text>
    </comment>
    <comment ref="P54" authorId="0">
      <text>
        <r>
          <rPr>
            <sz val="11"/>
            <color theme="1"/>
            <rFont val="Calibri"/>
            <scheme val="minor"/>
          </rPr>
          <t>======
ID#AAABSaGGDuI
Geraldine Figueroa T    (2024-07-24 16:52:06)
TERMINACION ANTICIPADA
------
ID#AAABOwyc6js
CONTRATACION COMCAJA    (2024-07-30 12:55:36)
Se solicitó liberación de CDP</t>
        </r>
      </text>
    </comment>
    <comment ref="P61" authorId="0">
      <text>
        <r>
          <rPr>
            <sz val="11"/>
            <color theme="1"/>
            <rFont val="Calibri"/>
            <scheme val="minor"/>
          </rPr>
          <t>======
ID#AAABSaGGDuA
Geraldine Figueroa T    (2024-07-24 16:52:06)
TERMINACION ANTICIOPADA</t>
        </r>
      </text>
    </comment>
    <comment ref="K120" authorId="0">
      <text>
        <r>
          <rPr>
            <sz val="11"/>
            <color theme="1"/>
            <rFont val="Calibri"/>
            <scheme val="minor"/>
          </rPr>
          <t>======
ID#AAABOwyc6jw
CONTRATACION COMCAJA    (2024-07-30 13:02:25)
No ha pasado cuenta de cobro</t>
        </r>
      </text>
    </comment>
  </commentList>
  <extLst>
    <ext xmlns:r="http://schemas.openxmlformats.org/officeDocument/2006/relationships" uri="GoogleSheetsCustomDataVersion2">
      <go:sheetsCustomData xmlns:go="http://customooxmlschemas.google.com/" r:id="rId1" roundtripDataSignature="AMtx7mhW3gtUBBbfvRCjey7Cy99l42Ro9A=="/>
    </ext>
  </extLst>
</comments>
</file>

<file path=xl/sharedStrings.xml><?xml version="1.0" encoding="utf-8"?>
<sst xmlns="http://schemas.openxmlformats.org/spreadsheetml/2006/main" count="1695" uniqueCount="568">
  <si>
    <t>CONTRATOS PRESTACIÓN DE SERVICIO 2024</t>
  </si>
  <si>
    <t>SERVICIO RELACIONADO</t>
  </si>
  <si>
    <t>NUMERO DE CONTRATO</t>
  </si>
  <si>
    <t>NOMBRE DEL CONTRTISTA</t>
  </si>
  <si>
    <t>OBJETO</t>
  </si>
  <si>
    <t>FECHA DE
SUSCRIPCIÓN</t>
  </si>
  <si>
    <t>VIGENCIA</t>
  </si>
  <si>
    <t>VALOR INICIAL</t>
  </si>
  <si>
    <t xml:space="preserve">VALOR
ADICION </t>
  </si>
  <si>
    <t>VALOR
TOTAL</t>
  </si>
  <si>
    <t>PORCENTAJE DE EJECUCCION</t>
  </si>
  <si>
    <t>RECURSOS DESEMBOLSADOS AL 30 DE JUNIO 2024</t>
  </si>
  <si>
    <t>RECURSOS PENDIENTES DE EJECUTAR</t>
  </si>
  <si>
    <t>OTROSÌ</t>
  </si>
  <si>
    <t>FECHA OTROSÌ</t>
  </si>
  <si>
    <t>FECHA FINALIZACION OTROSÌ</t>
  </si>
  <si>
    <t>VALOR</t>
  </si>
  <si>
    <t>RUBRO</t>
  </si>
  <si>
    <t>SUPERVISOR</t>
  </si>
  <si>
    <t>CDP</t>
  </si>
  <si>
    <t>DEPTAL</t>
  </si>
  <si>
    <t>DURACION</t>
  </si>
  <si>
    <t>FECHA INICIO</t>
  </si>
  <si>
    <t>FECHA TERMINACION</t>
  </si>
  <si>
    <t>CONTRATO PRESTACION DE SERVICIO</t>
  </si>
  <si>
    <t>CPS-01-2024-GS</t>
  </si>
  <si>
    <t xml:space="preserve">YENY LORENA ARBOLEDA MUÑOZ </t>
  </si>
  <si>
    <t xml:space="preserve">Prestar servicios como Profesional en Ingeniería Industrial para desarrollar los Procesos de Gestor empresarial y demás funciones relacionadas con la Agencia de Gestión y Colocación de Empleo de COMCAJA en San José del Guaviare </t>
  </si>
  <si>
    <t>N/A</t>
  </si>
  <si>
    <t>Agencia de Empleo</t>
  </si>
  <si>
    <t>Líder de Servicios Sociales</t>
  </si>
  <si>
    <t>FON 2024990065</t>
  </si>
  <si>
    <t>Guaviare</t>
  </si>
  <si>
    <t>CPS-02-2024-GS</t>
  </si>
  <si>
    <t>MILENA KATHERINE RIVERA GARZON</t>
  </si>
  <si>
    <t>Prestar servicios como Profesional en Psicológia  para llevar a cabo el desarrollo de los procesos de orientación, talleres a los oferentes y potenciales empleadores inscritos y demás funciones relacionadas con la Agencia y Colocación de Empleo COMCAJA en San José del Guaviare.</t>
  </si>
  <si>
    <t>FON 2024990061</t>
  </si>
  <si>
    <t>CPS-03-2024-GS</t>
  </si>
  <si>
    <t>ANGIE MILENA LUNA PARRA</t>
  </si>
  <si>
    <t>Prestar servicios como profesional en Administración de Empresas,  para apoyar el proceso de coordinación de la Agencia de Gestión y Colocación de empleo COMCAJA asi como brindar apoyo en temas de la subdirección de Servicios Sociales y Subsidio Familiar.</t>
  </si>
  <si>
    <t>FON 2024990064</t>
  </si>
  <si>
    <t>Nivel Central</t>
  </si>
  <si>
    <t>CPS-04-2024-GS</t>
  </si>
  <si>
    <t xml:space="preserve">JUANA CLARITZA VALENCIA CIRO </t>
  </si>
  <si>
    <t>Prestar servicios como Auxiliar Administrativo para apoyar los procesos de registro y funciones de Auxiliar Administrativo para la Agencia de Gestión y Colocación de empleo COMCAJA en san José del Guaviare</t>
  </si>
  <si>
    <t>FON 2024990062</t>
  </si>
  <si>
    <t>CPS-05-2024-GS</t>
  </si>
  <si>
    <t>WILDIER JAIR RODRIGUEZ SANCHEZ</t>
  </si>
  <si>
    <t>Prestar servicios para apoyar el proceso de recobro de prestaciones económicas (salud, pensión, cuota monetaria, subsidio de emergencia y trasferencia económica) del Programa FOSFEC  ley 1636 de 2013 y ley 2225 de 2022.</t>
  </si>
  <si>
    <t>FOSFEC</t>
  </si>
  <si>
    <t>FON 2024990063</t>
  </si>
  <si>
    <t>CPS-06-2024-GS</t>
  </si>
  <si>
    <t xml:space="preserve">DIANA MERCEDES PEREA MACHADO  </t>
  </si>
  <si>
    <t>Prestar servicios como Profesional para brindar apoyo el proceso de Contratación de COMCAJA.</t>
  </si>
  <si>
    <t>Prestación de Servicios</t>
  </si>
  <si>
    <t>CPS-07-2024-GS</t>
  </si>
  <si>
    <t xml:space="preserve">LAURA FERNANDA BUSTAMANTE ORTIZ  </t>
  </si>
  <si>
    <t>Prestar servicios como Estudiante de último semestre de Derecho para para brindar apoyo a la Oficina Jurídica de COMCAJA</t>
  </si>
  <si>
    <t>Jefe Oficina Jurídica</t>
  </si>
  <si>
    <t>CPS-08-2024-BTA</t>
  </si>
  <si>
    <t>NAZLY VIVIANA HIDALGO SÁENZ</t>
  </si>
  <si>
    <t>Prestar los servicios como profesional en Diseño Gráfico para apoyar  en los procesos de diseño, creación, desarrollo y actualización de la página web, piezas publicitarias y material de comunicación para la Agencia de Gestión y Colocación de Empleo de COMCAJA</t>
  </si>
  <si>
    <t>FON 2024990071</t>
  </si>
  <si>
    <t>CPS-10-2024-BTA</t>
  </si>
  <si>
    <t xml:space="preserve">SANDRA PATRICIA PERALTA LANCHEROS  </t>
  </si>
  <si>
    <t>Prestar servicios como Auxiliar Administrativo en procesos de archivo y gestión documental de los soportes de afiliación de empleadores y trabajadores afiliados a COMCAJA</t>
  </si>
  <si>
    <t>Jefe Área de Subsidio Familiar</t>
  </si>
  <si>
    <t>CPS-11-2024-BTA</t>
  </si>
  <si>
    <t xml:space="preserve">JERSON FABIÁN TELLEZ CRUZ  </t>
  </si>
  <si>
    <t>Prestar servicios como Técnico (o equivalencia) para apoyar el servicio de Atención al Usuario Multicanal de COMCAJA</t>
  </si>
  <si>
    <t>Jefe Oficina de Planeación</t>
  </si>
  <si>
    <t>CPS-12-2024-BTA</t>
  </si>
  <si>
    <t xml:space="preserve">HADER ANDRÉS ROJAS VELASCO  </t>
  </si>
  <si>
    <t>Prestar sus servicios como apoyo en la Oficina de Planeación en el diseño de un programa de Transparencia y Ética empresarial, implementando políticas y procedimientos así mismo brindar apoyo con la matriz de riesgos y procedimientos de los fondos FONIÑEZ y FOSFEC</t>
  </si>
  <si>
    <t>FOSFEC / FONIÑEZ</t>
  </si>
  <si>
    <t>Jefe de Planeación  / Líder Servicios Sociales</t>
  </si>
  <si>
    <t>FON 2024990074</t>
  </si>
  <si>
    <t>CPS-13-2024-BTA</t>
  </si>
  <si>
    <t xml:space="preserve">JORGE ARMANDO HENAO BARRAGAN  </t>
  </si>
  <si>
    <t>Se requiere la contratación de una (1) persona natural con estudios en áreas Administrativas, de sistemas  o afines como apoyo a los programas  FONIÑEZ Y FOSFEC</t>
  </si>
  <si>
    <t>FON 2024990077</t>
  </si>
  <si>
    <t>CPS-15-2024-BTA</t>
  </si>
  <si>
    <t xml:space="preserve">JUAN CARLOS CARRASQUILLA CHARCO  </t>
  </si>
  <si>
    <t>Prestar los servicios Profesionales como  Contador Público, para brindar apoyo en el desarrollo de las Actividades del área de Contabilidad de COMCAJA.</t>
  </si>
  <si>
    <t>Líder de Contabilidad</t>
  </si>
  <si>
    <t>CPS-16-2024-BTA</t>
  </si>
  <si>
    <t xml:space="preserve">JUDIETH CAROLINA VARGAS NOVOA  </t>
  </si>
  <si>
    <t>Contratar un Técnico Administrativo y/o Contable o de áreas afines para que apoye el proceso de depuración de Créditos  Sociales.</t>
  </si>
  <si>
    <t>Créditos</t>
  </si>
  <si>
    <t>FON 2024990070</t>
  </si>
  <si>
    <t>CPS-17-2024-BTA</t>
  </si>
  <si>
    <t xml:space="preserve">MICHAEL STEVEN MERCHAN LAMPREA  </t>
  </si>
  <si>
    <t>Prestar servicios como Auxiliar de Archivo en procesos de archivo y gestión documental en el área de Talento Humano</t>
  </si>
  <si>
    <t>Líder de Talento Humano</t>
  </si>
  <si>
    <t>CPS-18-2024-BTA</t>
  </si>
  <si>
    <t>ASOPAGOS S.A.</t>
  </si>
  <si>
    <t>Prestar el servicio de Operador de Información a la caja de compensación familiar COMCAJA</t>
  </si>
  <si>
    <t>Gastos Bancarios</t>
  </si>
  <si>
    <t>Servicios Sociales y Jefe Pto</t>
  </si>
  <si>
    <t>CPS-19-2024-BTA</t>
  </si>
  <si>
    <t xml:space="preserve">CARLOS ANDRES BOGOTA JIMENEZ  </t>
  </si>
  <si>
    <t>Contratar los servicios de un Profesional en Seguridad y Salud Ocupacional para realizar seguimiento del Sistema de Gestión  y Seguridad en el Trabajo de COMCAJA. Además de presentar en el mes de febrero 2024 los estándares mínimos de SGSST  requeridos por el Ministerio de Trabajo</t>
  </si>
  <si>
    <t>Líder Talento Humano</t>
  </si>
  <si>
    <t>CPS-20-2024-BTA</t>
  </si>
  <si>
    <t xml:space="preserve">HUGO ALEXANDER DUARTE ANZOLA  </t>
  </si>
  <si>
    <t xml:space="preserve">Prestar servicios como Profesional en Derecho para brindar apoyo a la Oficina Jurídica de COMCAJA. </t>
  </si>
  <si>
    <t>CPS-21-2024-BTA</t>
  </si>
  <si>
    <t xml:space="preserve">YENY CAROLINA BONILLA ROJAS  </t>
  </si>
  <si>
    <t>Prestar servicios como Profesional en Psicología y Pedagogía para apoyar el proceso pedagógico y metodológico del programa FONIÑEZ en los departamentos de Guainía, Guaviare, Vaupés y Vichada.</t>
  </si>
  <si>
    <t>FONIÑEZ</t>
  </si>
  <si>
    <t>Líder Servicios Sociales</t>
  </si>
  <si>
    <t>FON 2024990078</t>
  </si>
  <si>
    <t>CPS-22-2024-BTA</t>
  </si>
  <si>
    <t xml:space="preserve">EDUARDO ANDRÉS BUSTOS VIVERO  </t>
  </si>
  <si>
    <t>Se requiere contratar un Profesional de Derecho para brindar apoyo Jurídico, Tributario y Financiero a la Dirección Administrativa</t>
  </si>
  <si>
    <t>Director Administrativo</t>
  </si>
  <si>
    <t>CPS-23-2024-BTA</t>
  </si>
  <si>
    <t xml:space="preserve">CAMILA LONDOÑO BARRERAS  </t>
  </si>
  <si>
    <t>Se requiere contratar un Profesional de Derecho para brindar apoyo a la Oficina Jurídica en la vigilancia e impulso de los procesos en los que interviene COMCAJA como Demandante, Demandado o Vinculado.</t>
  </si>
  <si>
    <t>CPS-24-2024-BTA</t>
  </si>
  <si>
    <t xml:space="preserve">CRISTIAN GILBERTO CRUZ CANTOR </t>
  </si>
  <si>
    <t>Prestar los servicios Profesionales como Contador Público, para brindar apoyo en el desarrollo de las Actividades del área de Contabilidad de COMCAJA</t>
  </si>
  <si>
    <t>Jefe de Contabilidad</t>
  </si>
  <si>
    <t>CPS-25-2024-BTA</t>
  </si>
  <si>
    <t xml:space="preserve">DERLY LORENA ZEA MUÑOZ </t>
  </si>
  <si>
    <t>Prestar los servicios Profesionales a la Dirección Administrativa para apoyar los asuntos del Direccionamiento Estratégico</t>
  </si>
  <si>
    <t>CPS-26-2024-BTA</t>
  </si>
  <si>
    <t xml:space="preserve">JAVIER RODRIGO GUERRERO CALENTURA  </t>
  </si>
  <si>
    <t>Prestar los servicios de mantenimiento, reparaciones locativas y cuidado del inmueble de propiedad de COMCAJA denominado como CHICORAL del que hacen parte los Lotes A, B y C u</t>
  </si>
  <si>
    <t>Líder Área Administrativa</t>
  </si>
  <si>
    <t>Chicoral</t>
  </si>
  <si>
    <t>CPS-27-2024-BTA</t>
  </si>
  <si>
    <t xml:space="preserve">ÁNGEL CUSTODIO DÍAZ ÁLVAREZ  </t>
  </si>
  <si>
    <t>Prestar los servicios de mantenimiento y cuidado del Lote denominado Los Ángeles ubicado en la ciudad de Sincelejo, departamento de Sucre y que es, de propiedad de la CAJA DE COMPENSACIÓN FAMILIAR CAMPESINA COMCAJA</t>
  </si>
  <si>
    <t>Los Ángeles</t>
  </si>
  <si>
    <t>CPS-28-2024-BTA</t>
  </si>
  <si>
    <t>ALEXANDER RODRÍGUEZ MORENO</t>
  </si>
  <si>
    <t>Contratar el servicio de mantenimiento y cuidado del inmueble propiedad de COMCAJA, denominado Hotel San Marcos ubicado en el kilómetro 5 vía Agua de Dios</t>
  </si>
  <si>
    <t>San Marcos</t>
  </si>
  <si>
    <t>CPS-29-2024-GI</t>
  </si>
  <si>
    <t>HUGO ALEXIS VARON HENAO</t>
  </si>
  <si>
    <t>Prestar los servicios como instructor de deportes en la modalidad TAEKWONDO para ejecutar y desarrollar todas las actividades inherentes al desarrollo del programa  de Servicios Sociales denominado Escuelas de Formación Deportiva en la Departamental Guainía</t>
  </si>
  <si>
    <t>Costos de Recreación</t>
  </si>
  <si>
    <t>Jefe Deptal Guainía</t>
  </si>
  <si>
    <t>Guainía</t>
  </si>
  <si>
    <t>CPS-30-2024-GI</t>
  </si>
  <si>
    <t>ARNOLD ALEJANDRO CASTRO OLIVERO</t>
  </si>
  <si>
    <t>Prestar los servicios como instructor de deportes en la modalidad PATINAJE para ejecutar y desarrollar todas las actividades inherentes al desarrollo del programa  de Servicios Sociales denominado Escuelas de Formación Deportiva en la Departamental Guainía.</t>
  </si>
  <si>
    <t>CPS-31-2024-GI</t>
  </si>
  <si>
    <t>CRISTIAN DAVID CASTAÑO MONTES</t>
  </si>
  <si>
    <t>Prestar los servicios como Instructor para el desarrollo de todas las actividades del programa COMCAJA GYM en el Gimnasio de la Departamental de Guainía, de acuerdo a las obligaciones y horarios establecidos para ejecutar dicho programa</t>
  </si>
  <si>
    <t>CPS-32-2024-GS</t>
  </si>
  <si>
    <t>JEFERSON DÍAZ NAVARRO</t>
  </si>
  <si>
    <t>Prestar los servicios como Instructor para el desarrollo de todas las actividades del programa COMCAJA GYM en el Gimnasio de la Departamental de Guaviare, de acuerdo a las obligaciones y horarios establecidos para ejecutar dicho programa</t>
  </si>
  <si>
    <t>Jefe Deptal Guaviare</t>
  </si>
  <si>
    <t>CPS-33-2024-GS</t>
  </si>
  <si>
    <t>LUIS ERNESTO ARANA RESTREPO</t>
  </si>
  <si>
    <t>Prestar los servicios como Instructor de Deportes en la modalidad de Patinaje para ejecutar el desarrollo de todas las actividades inherentes al programa de Servicios Sociales, denominado Escuelas de Formación Deportiva para la Departamental Guaviare</t>
  </si>
  <si>
    <t>CPS-34-2024-GS</t>
  </si>
  <si>
    <t>JOSÉ NICOLÁS ESPINOSA MOLINA</t>
  </si>
  <si>
    <t>Prestar los servicios como instructor  de deportes,  en la modalidad de Fútbol para el programa COMCAJA denominado Escuelas de Formación Deportiva en la departamental Guaviare</t>
  </si>
  <si>
    <t>CPS-35-2024-VP</t>
  </si>
  <si>
    <t>JORDY ANDRÉS RICO HUERFANO</t>
  </si>
  <si>
    <t>Prestar los servicios como Instructor para el desarrollo de todas las actividades del programa COMCAJA GYM en el Gimnasio de la Departamental de Vichada, de acuerdo a las obligaciones y horarios establecidos para ejecutar dicho programa</t>
  </si>
  <si>
    <t>Jefe Deptal Vichada</t>
  </si>
  <si>
    <t>Vichada</t>
  </si>
  <si>
    <t>CPS-36-2024-GS</t>
  </si>
  <si>
    <t xml:space="preserve">SULY MÓNICA ÁNGEL RUIZ  </t>
  </si>
  <si>
    <t>Prestar servicios como Auxiliar Administrativo en procesos de archivo y gestión documental de los soportes de afiliación de empleadores y trabajadores afiliados a COMCAJA.</t>
  </si>
  <si>
    <t>CPS-37-2024-GI</t>
  </si>
  <si>
    <t xml:space="preserve">TANIA BEATRIZ LARA SANDOVAL  </t>
  </si>
  <si>
    <t>Prestar servicios como Instructor de Lectura, Arte y Cultura para apoyar la ejecución y desarrollo del programa FONIÑEZ – Jornada Escolar Complementaria (JEC), que se desarrolla en el municipio de Inírida en el departamento de Guainía.</t>
  </si>
  <si>
    <t>FONIÑEZ - JEC</t>
  </si>
  <si>
    <t>FON 2024990090</t>
  </si>
  <si>
    <t>CPS-38-2024-GI</t>
  </si>
  <si>
    <t xml:space="preserve">JOSÉ EVERTH GARRIDO GÓMEZ   </t>
  </si>
  <si>
    <t>Prestar servicios como Instructor de Arte y Cultura para apoyar la ejecución y desarrollo del programa FONIÑEZ – Jornada Escolar Complementaria (JEC), que se desarrolla en el municipio de Inírida en el departamento de Guainía</t>
  </si>
  <si>
    <t>FON 2024990091</t>
  </si>
  <si>
    <t>CPS-40-2024-GI</t>
  </si>
  <si>
    <t xml:space="preserve">JINFER DEL VALLE CARRILLO TORRES  </t>
  </si>
  <si>
    <t>Prestar servicios como Instructor de Bilingüismo y Lectura para apoyar la ejecución y desarrollo del programa FONIÑEZ – Jornada Escolar Complementaria (JEC), que se desarrolla en el municipio de Inírida en el departamento de Guainía</t>
  </si>
  <si>
    <t xml:space="preserve"> </t>
  </si>
  <si>
    <t>FON 2024990089</t>
  </si>
  <si>
    <t>CPS-41-2024-VM</t>
  </si>
  <si>
    <t xml:space="preserve">JAIME ALBERTO LOZANO VALENCIA  </t>
  </si>
  <si>
    <t>Prestar servicios como Instructor de Arte y Cultura para apoyar la ejecución y desarrollo del programa FONIÑEZ – Jornada Escolar Complementaria (JEC), que se desarrolla en el municipio de Mitú en el departamento de Vaupés.</t>
  </si>
  <si>
    <t>Vaupés</t>
  </si>
  <si>
    <t>FON 2024990095</t>
  </si>
  <si>
    <t>Jefe Deptal Vaupés</t>
  </si>
  <si>
    <t>CPS-42-2024-VM</t>
  </si>
  <si>
    <t xml:space="preserve">CLAUDIA ELENA RAMÍREZ CARO  </t>
  </si>
  <si>
    <t>Prestar servicios como Instructor Ambiental para apoyar la ejecución y desarrollo del programa FONIÑEZ – Jornada Escolar Complementaria (JEC), que se desarrolla en el municipio de Mitú en el departamento de Vaupés</t>
  </si>
  <si>
    <t>FON 2024990093</t>
  </si>
  <si>
    <t>CPS-43-2024-VM</t>
  </si>
  <si>
    <t xml:space="preserve">IRMA FERNANDA ESTRADA SIERRA  </t>
  </si>
  <si>
    <t>Prestar servicios como Instructor de Lectura y Bilingüismo para apoyar la ejecución y desarrollo del programa FONIÑEZ – Jornada Escolar Complementaria (JEC), que se desarrolla en el municipio de Mitú en el departamento de Vaupés</t>
  </si>
  <si>
    <t>FON 2024990094</t>
  </si>
  <si>
    <t>CPS-44-2024-VM</t>
  </si>
  <si>
    <t xml:space="preserve">SULEMA MARCELA SIMÓN VIOLETA   </t>
  </si>
  <si>
    <t>Prestar servicios como Agente Educativo para apoyar la ejecución y desarrollo del programa FONIÑEZ – Atención Integral a la Niñez (AIPI), que se desarrolla en el municipio de Mitú, departamento de Vaupés.</t>
  </si>
  <si>
    <t>FONIÑEZ - AIN</t>
  </si>
  <si>
    <t>FON 2024990097</t>
  </si>
  <si>
    <t>CPS-45-2024-VM</t>
  </si>
  <si>
    <t xml:space="preserve">YARLY GRISEL CORDERO VILLEGAS   </t>
  </si>
  <si>
    <t>FON 2024990098</t>
  </si>
  <si>
    <t>CPS-46-2024-GS</t>
  </si>
  <si>
    <t xml:space="preserve">YISETH VIVIANA GONZÁLEZ BONILLA   </t>
  </si>
  <si>
    <t>Prestar servicios como Agente Educativo para apoyar la ejecución y desarrollo del programa FONIÑEZ – Atención Integral a la Primera Infancia (AIPI), que se desarrolla en los municipios de San José del Guaviare, Calamar y El Retorno en el departamento de Guaviare</t>
  </si>
  <si>
    <t>FON 2024990132</t>
  </si>
  <si>
    <t>CPS-47-2024-GS</t>
  </si>
  <si>
    <t xml:space="preserve">MARY LUZ PEÑA VARGAS   </t>
  </si>
  <si>
    <t>Prestar servicios como Agente Educativo para apoyar la ejecución y desarrollo del programa FONIÑEZ – Atención Integral a la Primera Infancia (AIPI), que se desarrolla en los municipios de San José del Guaviare, Calamar y El Retorno en el departamento de Guaviare.</t>
  </si>
  <si>
    <t>FON 2024990129</t>
  </si>
  <si>
    <t>CPS-48-2024-GS</t>
  </si>
  <si>
    <t xml:space="preserve">YUDI ANLLY CARDOZO PAJOY   </t>
  </si>
  <si>
    <t>FON 2024990130</t>
  </si>
  <si>
    <t>CPS-49-2024-GS</t>
  </si>
  <si>
    <t xml:space="preserve">ANDREA REYES CUADRADO   </t>
  </si>
  <si>
    <t>FON 2024990126</t>
  </si>
  <si>
    <t>CPS-50-2024-GS</t>
  </si>
  <si>
    <t xml:space="preserve">YULIETH CHIVATA RINTA   </t>
  </si>
  <si>
    <t>FON 2024990131</t>
  </si>
  <si>
    <t>CPS-51-2024-GS</t>
  </si>
  <si>
    <t xml:space="preserve">LICETH KATHERINE FORERO CIFUENTES   </t>
  </si>
  <si>
    <t>FON 2024990127</t>
  </si>
  <si>
    <t>CPS-52-2024-GS</t>
  </si>
  <si>
    <t xml:space="preserve">YESICA KATERINE IBARRA GRISALES   </t>
  </si>
  <si>
    <t>FON 2024990128</t>
  </si>
  <si>
    <t>CPS-53-2024-GS</t>
  </si>
  <si>
    <t xml:space="preserve">IDALIA MOSQUERA MOSQUERA  </t>
  </si>
  <si>
    <t>Prestar servicios como Instructor de Lectura y Bilingüismo para apoyar la ejecución y desarrollo del programa FONIÑEZ – Jornada Escolar Complementaria (JEC), que se desarrolla en el municipio de San José del Guaviare, Calamar, y el Retorno – Guaviare.</t>
  </si>
  <si>
    <t>FON 2024990139</t>
  </si>
  <si>
    <t>CPS-54-2024-GS</t>
  </si>
  <si>
    <t xml:space="preserve">LEIDY JINETH RAMOS VELEZ  </t>
  </si>
  <si>
    <t>Prestar servicios como Instructor de Lectura y Bilingüismo para apoyar la ejecución y desarrollo del programa FONIÑEZ – Jornada Escolar Complementaria (JEC), que se desarrolla en el municipio de San José del Guaviare, Calamar, y el Retorno – Guaviare</t>
  </si>
  <si>
    <t>FON 2024990138</t>
  </si>
  <si>
    <t>CPS-55-2024-GS</t>
  </si>
  <si>
    <t xml:space="preserve">EDWIN RODRÍGUEZ GUZMÁN  </t>
  </si>
  <si>
    <t>Prestar servicios como Instructor de Deporte para apoyar la ejecución y desarrollo del programa FONIÑEZ – Jornada Escolar Complementaria (JEC), que se desarrolla en el municipio de San José del Guaviare, Calamar, y el Retorno – Guaviare</t>
  </si>
  <si>
    <t>FON 2024990135</t>
  </si>
  <si>
    <t>CPS-56-2024-GS</t>
  </si>
  <si>
    <t xml:space="preserve">SERGIO ARLEY FORERO ESTELLA  </t>
  </si>
  <si>
    <t>Prestar servicios como Instructor de Deportes para apoyar la ejecución y desarrollo del programa FONIÑEZ – Jornada Escolar Complementaria (JEC), que se desarrolla en el municipio de San José del Guaviare, Calamar, y el Retorno – Guaviare.</t>
  </si>
  <si>
    <t>FON 2024990134</t>
  </si>
  <si>
    <t>CPS-57-2024-GS</t>
  </si>
  <si>
    <t xml:space="preserve">ANAYIBI MONTAÑO RUA  </t>
  </si>
  <si>
    <t>Prestar servicios como Instructor de Lectura, Arte y Cultura para apoyar la ejecución y desarrollo del programa FONIÑEZ – Jornada Escolar Complementaria (JEC), que se desarrolla en el municipio de San José del Guaviare, Calamar, y el Retorno – Guaviare</t>
  </si>
  <si>
    <t>FON 2024990141</t>
  </si>
  <si>
    <t>CPS-58-2024-GS</t>
  </si>
  <si>
    <t xml:space="preserve">SUANNY XIOMARA GALVIS VALENCIA  </t>
  </si>
  <si>
    <t>FON 2024990140</t>
  </si>
  <si>
    <t>CPS-59-2024-GS</t>
  </si>
  <si>
    <t xml:space="preserve">ESTEBEN MARULANDA AGUDELO  </t>
  </si>
  <si>
    <t>Prestar servicios como Instructor Ambiental para apoyar la ejecución y desarrollo del programa FONIÑEZ – Jornada Escolar Complementaria (JEC), que se desarrolla en el municipio de San José del Guaviare, Calamar, y el Retorno – Guaviare</t>
  </si>
  <si>
    <t>FON 2024990137</t>
  </si>
  <si>
    <t>CPS-60-2024-GS</t>
  </si>
  <si>
    <t xml:space="preserve">ZULY TATIANA FERIA CARANTON  </t>
  </si>
  <si>
    <t>FON 2024990136</t>
  </si>
  <si>
    <t>CPS-61-2024-GS</t>
  </si>
  <si>
    <t xml:space="preserve">LUZ ADRIANA DÍAZ CASTAÑEDA  </t>
  </si>
  <si>
    <t>Prestar servicios como Coordinador para apoyar la ejecución y desarrollo del programa FONIÑEZ – Atención Integral a la Primera Infancia - AIPI, que se desarrolla en los municipios de San José del Guaviare, Calamar y El Retorno en el departamento de Guaviare.</t>
  </si>
  <si>
    <t>FON 2024990124</t>
  </si>
  <si>
    <t>CPS-62-2024-GS</t>
  </si>
  <si>
    <t xml:space="preserve">NÉSTOR JOHANNY ACOSTA COLORADO  </t>
  </si>
  <si>
    <t>Prestar servicios como Coordinador para apoyar la ejecución y desarrollo del programa FONIÑEZ – Jornada Escolar Complementaria - JEC, que se desarrolla en los municipios de San José del Guaviare, Calamar y El Retorno en el departamento de Guaviare</t>
  </si>
  <si>
    <t>FON 2024990133</t>
  </si>
  <si>
    <t>CPS-63-2024-GS</t>
  </si>
  <si>
    <t xml:space="preserve">FLORALBA HERNÁNDEZ AGREDO  </t>
  </si>
  <si>
    <t>CPS-64-2024-VP</t>
  </si>
  <si>
    <t xml:space="preserve">INGRID MABEL NIÑO LOZADA  </t>
  </si>
  <si>
    <t>Prestar servicios como Instructor de Lectura y Bilingüismo para apoyar la ejecución y desarrollo del programa FONIÑEZ – Jornada Escolar Complementaria (JEC), que se desarrolla en el municipio de Puerto Carreño - Vichada.</t>
  </si>
  <si>
    <t>FON 2024990109</t>
  </si>
  <si>
    <t>CPS-65-2024-VP</t>
  </si>
  <si>
    <t xml:space="preserve">SANDRA MALENA ROA MOSQUERA   </t>
  </si>
  <si>
    <t>Prestar servicios como Agente Educativo para apoyar la ejecución y desarrollo del programa FONIÑEZ – Atención Integral a la Primera Infancia (AIPI), que se desarrolla en el municipio de Santa Rosalía – Vichada</t>
  </si>
  <si>
    <t>FON 2024990120</t>
  </si>
  <si>
    <t>CPS-66-2024-VP</t>
  </si>
  <si>
    <t xml:space="preserve">ROSCEDYS TARACHE RINCÓN   </t>
  </si>
  <si>
    <t>Prestar servicios como Agente Educativo para apoyar la ejecución y desarrollo del programa FONIÑEZ – Atención Integral a la Primera Infancia (AIPI), que se desarrolla en el municipio de La Primavera – Vichada</t>
  </si>
  <si>
    <t>FON 2024990119</t>
  </si>
  <si>
    <t>CPS-67-2024-VP</t>
  </si>
  <si>
    <t xml:space="preserve">YENNY ALEXANDRA GUTIERREZ HERRERA   </t>
  </si>
  <si>
    <t>Prestar servicios como Agente Educativo para apoyar la ejecución y desarrollo del programa FONIÑEZ – Atención Integral a la Primera Infancia (AIPI), que se desarrolla en el municipio de Cumaribo – Vichada.</t>
  </si>
  <si>
    <t>FON 2024990121</t>
  </si>
  <si>
    <t>CPS-68-2024-VP</t>
  </si>
  <si>
    <t xml:space="preserve">FANNY CONSUELO ESTRADA PORTILLA   </t>
  </si>
  <si>
    <t>Prestar servicios como Agente Educativo para apoyar la ejecución y desarrollo del programa FONIÑEZ – Atención Integral a la Primera Infancia (AIPI), que se desarrolla en el municipio de Puerto Carreño – Vichada</t>
  </si>
  <si>
    <t>FON 2024990115</t>
  </si>
  <si>
    <t>CPS-69-2024-VP</t>
  </si>
  <si>
    <t xml:space="preserve">LINA ROCIO CARVAJAL ARREPICHE   </t>
  </si>
  <si>
    <t>FON 2024990117</t>
  </si>
  <si>
    <t>CPS-70-2024-VP</t>
  </si>
  <si>
    <t xml:space="preserve">MAURA LIZETH GARZÓN VILLANUEVA   </t>
  </si>
  <si>
    <t>Prestar servicios como Agente Educativo para apoyar la ejecución y desarrollo del programa FONIÑEZ – Atención Integral a la Primera Infancia (AIPI), que se desarrolla en el municipio de Puerto Carreño – Vichada.</t>
  </si>
  <si>
    <t>FON 2024990116</t>
  </si>
  <si>
    <t>CPS-71-2024-VP</t>
  </si>
  <si>
    <t xml:space="preserve">YENNIZ ZULEYMA ÁVILA IZQUIERDO   </t>
  </si>
  <si>
    <t>Prestar servicios como Agente Educativo para apoyar la ejecución y desarrollo del programa FONIÑEZ – Atención Integral a la Primera Infancia (AIPI), que se desarrolla en el municipio de Casuarito – Vichada.</t>
  </si>
  <si>
    <t>FON 2024990118</t>
  </si>
  <si>
    <t>CPS-72-2024-VP</t>
  </si>
  <si>
    <t xml:space="preserve">BEYANIRE CASTAÑEDA ROMERO  </t>
  </si>
  <si>
    <t>Prestar servicios como Coordinador para apoyar la ejecución y desarrollo del programa FONIÑEZ – Atención Integral a la Primera Infancia - AIPI, que se desarrolla en los municipios de Puerto Carreño, La Primavera, Santa Rosalía, Casuarito y Cumaribo – Vichada</t>
  </si>
  <si>
    <t>FON 2024990099</t>
  </si>
  <si>
    <t>CPS-73-2024-VP</t>
  </si>
  <si>
    <t xml:space="preserve">NAGELLY ALEXANDRA LONDOÑO TABARES  </t>
  </si>
  <si>
    <t>Prestar servicios como Instructor Ambiental para apoyar la ejecución y desarrollo del programa FONIÑEZ – Jornada Escolar Complementaria (JEC), que se desarrolla en el municipio de Puerto Carreño – Vichada</t>
  </si>
  <si>
    <t>FON 2024990106</t>
  </si>
  <si>
    <t>CPS-74-2024-VP</t>
  </si>
  <si>
    <t xml:space="preserve">WILSON SACRISTAN VARGAS  </t>
  </si>
  <si>
    <t>FON 2024990107</t>
  </si>
  <si>
    <t>CPS-75-2024-VP</t>
  </si>
  <si>
    <t xml:space="preserve">YULY YURLAY PERALTA CANTILLO  </t>
  </si>
  <si>
    <t>Prestar servicios como Instructor de Deporte para apoyar la ejecución y desarrollo del programa FONIÑEZ – Jornada Escolar Complementaria (JEC), que se desarrolla en el municipio de Puerto Carreño- Vichada</t>
  </si>
  <si>
    <t>FON 2024990108</t>
  </si>
  <si>
    <t>CPS-76-2024-VP</t>
  </si>
  <si>
    <t xml:space="preserve">ANGELA ZORAIDA NIEVES SOLANO  </t>
  </si>
  <si>
    <t>Prestar servicios como Instructor de Lectura, Arte y Cultura para apoyar la ejecución y desarrollo del programa FONIÑEZ – Jornada Escolar Complementaria (JEC), que se desarrolla en el municipio de La Primavera - Vichada</t>
  </si>
  <si>
    <t>FON 2024990103</t>
  </si>
  <si>
    <t>CPS-77-2024-VP</t>
  </si>
  <si>
    <t xml:space="preserve">GLORIA PATRICIA VELASQUEZ LOZADA  </t>
  </si>
  <si>
    <t>Prestar servicios como Instructor de Lectura, Arte y Cultura para apoyar la ejecución y desarrollo del programa FONIÑEZ – Jornada Escolar Complementaria (JEC), que se desarrolla en el municipio de Casuarito - Vichada</t>
  </si>
  <si>
    <t>FON 2024990113</t>
  </si>
  <si>
    <t>CPS-79-2024-VP</t>
  </si>
  <si>
    <t xml:space="preserve">OMAIRA YANETH PARADA GELVES  </t>
  </si>
  <si>
    <t>Prestar servicios como Instructor de Lectura, Arte y Cultura para apoyar la ejecución y desarrollo del programa FONIÑEZ – Jornada Escolar Complementaria (JEC), que se desarrolla en el municipio de La Primavera- Vichada</t>
  </si>
  <si>
    <t>FON 2024990102</t>
  </si>
  <si>
    <t>CPS-80-2024-VP</t>
  </si>
  <si>
    <t xml:space="preserve">FRANCISCO JAVIER HIGUITA HERNANDEZ  </t>
  </si>
  <si>
    <t>Prestar servicios como Instructor de Arte y Cultura para apoyar la ejecución y desarrollo del programa FONIÑEZ – Jornada Escolar Complementaria (JEC), que se desarrolla en el municipio de Puerto Carreño- Vichada</t>
  </si>
  <si>
    <t>FON 2024990110</t>
  </si>
  <si>
    <t>CPS-81-2024-VP</t>
  </si>
  <si>
    <t xml:space="preserve">LUIS ANTONIO CUESTA ANDRADES  </t>
  </si>
  <si>
    <t>Prestar servicios como Instructor de Lectura, Arte y Cultura para apoyar la ejecución y desarrollo del programa FONIÑEZ – Jornada Escolar Complementaria (JEC), que se desarrolla en el municipio de La Primavera – Agua Verde - Vichada</t>
  </si>
  <si>
    <t>FON 2024990111</t>
  </si>
  <si>
    <t>CPS-82-2024-VM</t>
  </si>
  <si>
    <t xml:space="preserve">MARLENY MIRYAM PEÑA CRUZ  </t>
  </si>
  <si>
    <t>Prestar servicios como Instructor de Lectura, Arte y Cultura para apoyar la ejecución y desarrollo del programa FONIÑEZ – Jornada Escolar Complementaria (JEC), que se desarrolla en el municipio de Mitú- Vaupés</t>
  </si>
  <si>
    <t>FON 2024990096</t>
  </si>
  <si>
    <t>CPS-83-2024-BTA</t>
  </si>
  <si>
    <t>Prestar servicios como Profesional para apoyar el proceso de Contratación del programa FONIÑEZ – JEC y AIPI que se ejecuta en los Departamentos de Guaviare, Guainía, Vichada y Vaupés, desde las oficinas de Nivel Central.</t>
  </si>
  <si>
    <t>FON 2024990163</t>
  </si>
  <si>
    <t>CPS-84-2024-BTA</t>
  </si>
  <si>
    <t xml:space="preserve">POLITÉCNICO GRANCOLOMBIANO  </t>
  </si>
  <si>
    <t>Contratar una Institución Educativa de Educación Superior para ofrecer la capacitación a la población cesante en los programas de formación para el trabajo y el desarrollo humano, del programa de ley de protección del cesante c</t>
  </si>
  <si>
    <t>FON 2024990159</t>
  </si>
  <si>
    <t>CPS-85-2024-BTA</t>
  </si>
  <si>
    <t>EDGAR MAURICIO PALACIOS PACHON</t>
  </si>
  <si>
    <t>Prestar los servicios para realizar actividades de archivo, gestión documental, mantenimiento, operativas y administrativas en el área Administrativa.</t>
  </si>
  <si>
    <t>CPS-86-2024-BTA</t>
  </si>
  <si>
    <t>Se requiere contratar un Profesional de Derecho para brindar apoyo jurídico a los programas FOSFEC, FONIÑEZ y Agencia de Empleo</t>
  </si>
  <si>
    <t>FON 2024990172</t>
  </si>
  <si>
    <t>CPS-87-2024-BTA</t>
  </si>
  <si>
    <t xml:space="preserve">DORA YULANNY VARGAS GARCIA  </t>
  </si>
  <si>
    <t>Prestar servicios como Auxiliar de Archivo en procesos de archivo y gestión documental en el área de contratación</t>
  </si>
  <si>
    <t>Líder área de Contratación</t>
  </si>
  <si>
    <t>CPS-88-2024-BTA</t>
  </si>
  <si>
    <t xml:space="preserve">ANGIE VALERIA ORTIZ VILLALBA  </t>
  </si>
  <si>
    <t>Prestar los servicios Profesionales a la Dirección Administrativa para apoyar los asuntos del Direccionamiento Estratégico y de Cooperación Internacional</t>
  </si>
  <si>
    <t>CPS-89-2024-VM</t>
  </si>
  <si>
    <t xml:space="preserve">JEFFERSON ANDRÉS GALLEGO QUINTERO  </t>
  </si>
  <si>
    <t>Prestar servicios como Instructor de Deportes para apoyar la ejecución y desarrollo del programa FONIÑEZ – Jornada Escolar Complementaria (JEC), que se desarrolla en el municipio de Mitú en el departamento de Vaupés.</t>
  </si>
  <si>
    <t>FON 2024990182</t>
  </si>
  <si>
    <t>CPS-90-2024-VP</t>
  </si>
  <si>
    <t xml:space="preserve">LUZ AYDE GÓMEZ BONILLA  </t>
  </si>
  <si>
    <t>Prestar servicios como Instructor de Lectura, Arte y Cultura para apoyar la ejecución y desarrollo del programa FONIÑEZ – Jornada Escolar Complementaria (JEC), que se desarrolla en el municipio de Cumaribo en el departamento de Vichada</t>
  </si>
  <si>
    <t>FON 2024990181</t>
  </si>
  <si>
    <t>CPS-91-2024-GI</t>
  </si>
  <si>
    <t xml:space="preserve">LINTON ROJAS RADA  </t>
  </si>
  <si>
    <t>FON 2024990176</t>
  </si>
  <si>
    <t>CPS-92-2024-GI</t>
  </si>
  <si>
    <t xml:space="preserve">LUZ ÁNGELA CIPRIANO BOLÍVAR  </t>
  </si>
  <si>
    <t>FON 2024990177</t>
  </si>
  <si>
    <t>CPS-93-2024-GS</t>
  </si>
  <si>
    <t xml:space="preserve">KATERYN SUJEIDHY RODRÍGUEZ CASTILLO  </t>
  </si>
  <si>
    <t>Prestar servicios como Instructor de  Arte y Cultura para apoyar la ejecución y desarrollo del programa FONIÑEZ – Jornada Escolar Complementaria (JEC), que se desarrolla en el municipio  San José del Guaviare, Calamar y el Retorno en el departamento de Guaviare</t>
  </si>
  <si>
    <t>FON 2024990180</t>
  </si>
  <si>
    <t>CPS-94-2024-GI</t>
  </si>
  <si>
    <t xml:space="preserve">LUIS FERNANDO ALZATE SANZ  </t>
  </si>
  <si>
    <t>Prestar servicios como Instructor de Deportes para apoyar la ejecución y desarrollo del programa FONIÑEZ – Jornada Escolar Complementaria (JEC), que se desarrolla en el municipio de Inírida en el departamento de Guainía</t>
  </si>
  <si>
    <t>FON 2024990179</t>
  </si>
  <si>
    <t>CPS-95-2024-BTA</t>
  </si>
  <si>
    <t>Contratar el servicio de Operador de Información en el pago de aportes a través de la planilla de liquidación de aportes PILA</t>
  </si>
  <si>
    <t>Jefe Área de Aportes</t>
  </si>
  <si>
    <t>CPS-96-2024-BTA</t>
  </si>
  <si>
    <t xml:space="preserve">SISTEMAS Y SOLUCIONES INTEGRADAS S.A.S.  </t>
  </si>
  <si>
    <t>Contratar el servicio de soporte, desarrollo y mantenimiento a la medida de SISU WEB generando interfaz de módulos administrativos (migración total en operación SISU 4GL a SISU WEB)</t>
  </si>
  <si>
    <t>Soporte Tecnológico y Licenciamiento</t>
  </si>
  <si>
    <t>Jefe Oficina Tics</t>
  </si>
  <si>
    <t>CPS-97-2024-GI</t>
  </si>
  <si>
    <t xml:space="preserve">JHON ALDRIN ECHAVARRIA LLOREDA  </t>
  </si>
  <si>
    <t>Prestar servicios como Coordinador para apoyar la ejecución y desarrollo del programa FONIÑEZ – Jornada Escolar Complementaria - JEC, que se desarrolla en el municipio de Puerto Inírida en el Departamento de  Guainía</t>
  </si>
  <si>
    <t>FON 2024990207</t>
  </si>
  <si>
    <t>CPS-98-2024-GI</t>
  </si>
  <si>
    <t xml:space="preserve">JOHN ALEXANDER NIÑO SALAMANCA  </t>
  </si>
  <si>
    <t>Prestar servicios como Coordinador para apoyar la ejecución y desarrollo del programa FONIÑEZ – Atención Integral a la Primera Infancia - AIPI, que se desarrolla en el municipio de Puerto Inírida en el Departamento de Guainía</t>
  </si>
  <si>
    <t>FON 2024990201</t>
  </si>
  <si>
    <t>CPS-99-2024-MV</t>
  </si>
  <si>
    <t xml:space="preserve">SILVANA NATHALY  OLAYA ROJAS  </t>
  </si>
  <si>
    <t>Prestar servicios como Coordinador para apoyar la ejecución y desarrollo del programa FONIÑEZ – Jornada Escolar Complementaria - JEC, que se desarrolla en el municipio de  Mitú en el Departamento de  Vaupés</t>
  </si>
  <si>
    <t>FON 2024990208</t>
  </si>
  <si>
    <t>CPS-100-2024-GI</t>
  </si>
  <si>
    <t xml:space="preserve">CAMILA ANDREA FRANCO GARRIDO   </t>
  </si>
  <si>
    <t>Prestar servicios como Agente Educativo para apoyar la ejecución y desarrollo del programa FONIÑEZ – Atención Integral a la Primera Infancia (AIPI), que se desarrolla en el municipio de Inírida en la Departamental Guainía</t>
  </si>
  <si>
    <t>FON 2024990200</t>
  </si>
  <si>
    <t>CPS-101-2024-GI</t>
  </si>
  <si>
    <t xml:space="preserve">ROMI ARACELY VALENCIA RESTREPO  </t>
  </si>
  <si>
    <t>Prestar servicios como Instructor de Lectura, Escritura, Arte y Cultura para apoyar la ejecución y desarrollo del programa FONIÑEZ – Jornada Escolar Complementaria (JEC), que se desarrolla en el municipio de Mitú - Vaupés</t>
  </si>
  <si>
    <t>FON 2024990205</t>
  </si>
  <si>
    <t>CPS-102-2024-GS</t>
  </si>
  <si>
    <t xml:space="preserve">FRANK JADIR CARRANZA MARTINEZ </t>
  </si>
  <si>
    <t>Prestar servicios como Instructor de Arte y Cultura para apoyar la ejecución y desarrollo del programa FONIÑEZ – Jornada Escolar Complementaria (JEC), que se desarrolla en el municipio de San José del Guaviare, Calamar, y el Retorno – Guaviare</t>
  </si>
  <si>
    <t>FON 202499206</t>
  </si>
  <si>
    <t>CPS-103-2024-VM</t>
  </si>
  <si>
    <t xml:space="preserve">MARIA DEL PILAR MÉNDEZ ÁLVAREZ  </t>
  </si>
  <si>
    <t>Prestar servicios como Coordinador para apoyar la ejecución y desarrollo del programa FONIÑEZ – Atención Integral a la Primera Infancia - AIPI, que se desarrolla en el municipio de Mitú en el Departamento de Vaupés</t>
  </si>
  <si>
    <t>FON 2024990202</t>
  </si>
  <si>
    <t>CPS-104-2024-BTA</t>
  </si>
  <si>
    <t xml:space="preserve">ERIKA KATERIN QUINTERO OVIEDO  </t>
  </si>
  <si>
    <t>Prestar servicios como Profesional en Archivística para brindar apoyo en el proceso de Gestión Documental en la elaboración, actualización, convalidación e implementación de las tablas de retención documental; actualización, implementación y seguimiento al programa de gestión documental, plan institucional de archivos, sistemas integrados de conservación e inventarios  documentales.</t>
  </si>
  <si>
    <t>CPS-105-2024-VP</t>
  </si>
  <si>
    <t xml:space="preserve">PABLO ANDRÉS VARGAS MONTAÑA  </t>
  </si>
  <si>
    <t>Prestar servicios como Instructor de Deporte para apoyar la ejecución y desarrollo del programa FONIÑEZ – Jornada Escolar Complementaria (JEC), que se desarrolla en el municipio de Puerto Carreño en el departamento de Vichada</t>
  </si>
  <si>
    <t>FON 2024990221</t>
  </si>
  <si>
    <t>CPS-106-2024-BTA</t>
  </si>
  <si>
    <t xml:space="preserve">FERNANDO PUERTO CHÁVEZ  </t>
  </si>
  <si>
    <t>Prestar los servicios como Profesional en Sociología, con cocimientos en Economía y gestión de proyectos para la formulación, gestión, evaluación y viabilización de proyectos, para apoyar en la  misionalidad de la entidad.</t>
  </si>
  <si>
    <t>CPS-107-2024-VP</t>
  </si>
  <si>
    <t xml:space="preserve">CARLOS ANDRÉS FERNÁNDEZ CAÑA  </t>
  </si>
  <si>
    <t>Prestar servicios como Instructor de Arte y Cultura para apoyar la ejecución y desarrollo del programa FONIÑEZ – Jornada Escolar Complementaria (JEC), que se desarrolla en el municipio de Puerto Carreño - Vicha</t>
  </si>
  <si>
    <t>FON 2024990222</t>
  </si>
  <si>
    <t>CPS-108-2024-VP</t>
  </si>
  <si>
    <t xml:space="preserve">LERIDA CECILIA BARRIOS LEÓN  </t>
  </si>
  <si>
    <t>Prestar servicios como Coordinador para apoyar la ejecución y desarrollo del programa FONIÑEZ – Jornada Escolar Complementaria - JEC, que se desarrolla en los municipios de Puerto Carreño, La Primavera, Santa Rosalía, Casuarito y Cumaribo en Vichada</t>
  </si>
  <si>
    <t>FON 2024990220</t>
  </si>
  <si>
    <t>CPS-109-2024-BTA</t>
  </si>
  <si>
    <t xml:space="preserve">ANYI CAROLINA PATIÑO MEDINA  </t>
  </si>
  <si>
    <t>Jefe Subsidio Familiar</t>
  </si>
  <si>
    <t>CPS-110-2024-VM</t>
  </si>
  <si>
    <t xml:space="preserve">SANDRA MILENA SANTACRUZ VÉLEZ  </t>
  </si>
  <si>
    <t>Prestar servicios como Instructor de Lectura, y Bilingüismo para apoyar la ejecución y desarrollo del programa FONIÑEZ – Jornada Escolar Complementaria (JEC), que se desarrolla en el municipio de Mitú - Vaupés</t>
  </si>
  <si>
    <t>FON 2024990230</t>
  </si>
  <si>
    <t>CPS-111-2024-VM</t>
  </si>
  <si>
    <t xml:space="preserve">JARVI HERODES VARGAS CASTILLO  </t>
  </si>
  <si>
    <t>Prestar servicios como Instructor de Deportes para apoyar la ejecución y desarrollo del programa FONIÑEZ – Jornada Escolar Complementaria (JEC), que se desarrolla en el municipio de Mitú - Vaupés.</t>
  </si>
  <si>
    <t>CPS-112-2024-BTA</t>
  </si>
  <si>
    <t xml:space="preserve">KARIN DAYANA ROMERO BELTRÁN  </t>
  </si>
  <si>
    <t>CPS-113-2024-BTA</t>
  </si>
  <si>
    <t xml:space="preserve">DIANA MARCELA RAMOS  </t>
  </si>
  <si>
    <t>CPS-114-2024-BTA</t>
  </si>
  <si>
    <t xml:space="preserve">JEISON STEVEN CRUZ HERNÁNDEZ  </t>
  </si>
  <si>
    <t>CPS-115-2024-BTA</t>
  </si>
  <si>
    <t xml:space="preserve">JAVIER DARIO BORNACELLY TERNERA  </t>
  </si>
  <si>
    <t>Prestar los servicios como Profesional en Ingeniería Civil, con conocimientos en gerencia de proyectos para la formulación, gestión, evaluación, y viabilizarían de proyectos en las materias mencionadas previamente.</t>
  </si>
  <si>
    <t>CPS-116-2024-GI</t>
  </si>
  <si>
    <t xml:space="preserve">JENNY ANDREA SAENZ DÍAZ   </t>
  </si>
  <si>
    <t>FON 2024990234</t>
  </si>
  <si>
    <t>CPS-117-2024-VM</t>
  </si>
  <si>
    <t>JESÚS DAVID ORTÍZ JIMENEZ</t>
  </si>
  <si>
    <t>Prestar los servicios como Instructor para el desarrollo de todas las actividades del programa COMCAJA GYM en el Gimnasio de la Departamental de Vaupés, de acuerdo a las obligaciones y horarios establecidos para ejecutar dicho programa</t>
  </si>
  <si>
    <t>CPS-118-2024-BTA</t>
  </si>
  <si>
    <t xml:space="preserve">LUIS ALEXANDER BARRERO GONZÁLEZ  </t>
  </si>
  <si>
    <t>Prestar servicios como Auxiliar de Archivo para realizar actividades de conformación, depuración, foliación y rotulación de archivo, elaboración de inventarios documentales,  proceso de transferencias documentales e implementación de Tablas de Retención Documental para el fondo documental en el Área Administrativa</t>
  </si>
  <si>
    <t>CPS-119-2024-BTA</t>
  </si>
  <si>
    <t xml:space="preserve">LUISA FERNANDA PICO GUARIN </t>
  </si>
  <si>
    <t>CPS-120-2024-BTA</t>
  </si>
  <si>
    <t xml:space="preserve"> JAVIER RODRIGO GUERRO CALENTURA</t>
  </si>
  <si>
    <t xml:space="preserve">Prestar los servicios de mantenimiento, reparaciones locativas y cuidado del inmueble de propiedad de COMCAJA denominado como CHICORAL del que hacen parte los Lotes A, B y C ubicados en la vereda San Francisco del corregimiento Chicoral, municipio del Espinal, departamento del Tolima, ubicado a 540 metros hacia el costado occidental de la vía panamericana antigua.
</t>
  </si>
  <si>
    <t>Lider Area 
Administrativa</t>
  </si>
  <si>
    <t>CPS-121-2024-BTA</t>
  </si>
  <si>
    <t xml:space="preserve">HÉCTOR OFIR 
GARCÍA HERRERA   
</t>
  </si>
  <si>
    <t>Prestar servicios como Auxiliar de Archivo en procesos de archivo y gestión documental en el área de Presupuesto y Tesorería.</t>
  </si>
  <si>
    <t>Jefe Oficina
 de 
Tesoreria 
y
 Presupuesto</t>
  </si>
  <si>
    <t>CPS-122-2024BTA</t>
  </si>
  <si>
    <t>MÓNICA ALEJANDRA 
GARAVITO VARGAS</t>
  </si>
  <si>
    <r>
      <rPr>
        <sz val="12"/>
        <color rgb="FF000000"/>
        <rFont val="Arial"/>
      </rPr>
      <t xml:space="preserve">Prestar servicios como 
</t>
    </r>
    <r>
      <rPr>
        <sz val="12"/>
        <color rgb="FF000000"/>
        <rFont val="Arial"/>
      </rPr>
      <t xml:space="preserve">Auxiliar de Archivo </t>
    </r>
    <r>
      <rPr>
        <sz val="12"/>
        <color rgb="FF000000"/>
        <rFont val="Arial"/>
      </rPr>
      <t>en procesos
 de archivo y gestión documental 
en la Oficina Jurídica. </t>
    </r>
  </si>
  <si>
    <t>Jefe Oficina
 Juridica</t>
  </si>
  <si>
    <t>CPS-123-2024-VM</t>
  </si>
  <si>
    <t xml:space="preserve">JHON FRANCISCO 
MANRIQUE BAUTISTA </t>
  </si>
  <si>
    <t>Prestar servicios como Instructor de
 Deportes en la modalidad de fútbol de sala,
 para ejecutar el desarrollo de las actividades
 del Programa de Servicios Sociales denominado
 Escuela de Formación Deportiva  en
 la departamental  Vaupés.</t>
  </si>
  <si>
    <t>Jefe Deptal
 Vaupés</t>
  </si>
  <si>
    <t>vaupes</t>
  </si>
  <si>
    <t>CPS-125-2024-BTA</t>
  </si>
  <si>
    <t> JONATHAN STEVEN
 VALENCIA CÁRDENAS</t>
  </si>
  <si>
    <r>
      <rPr>
        <sz val="12"/>
        <color rgb="FF000000"/>
        <rFont val="Arial"/>
      </rPr>
      <t>Prestar servicios como Técnico o 
Tecnólogo  para apoyar las actividades 
de atención al usuario a través  de los
 diferentes canales de la entidad y la 
generación de los reportes de mejora de COMCAJA.</t>
    </r>
    <r>
      <rPr>
        <b/>
        <sz val="12"/>
        <color rgb="FF000000"/>
        <rFont val="Arial"/>
      </rPr>
      <t> </t>
    </r>
  </si>
  <si>
    <t>Subdirectora de 
Servicios Sociales 
y
 Subsidio Familiar</t>
  </si>
  <si>
    <t>ORDENES PRESTACIÓN DE SERVICIO 2024</t>
  </si>
  <si>
    <t>ORDEN DE
 PRESTACION DE SERVICIOS</t>
  </si>
  <si>
    <t>OS-01-2024-BTA</t>
  </si>
  <si>
    <t>LIBERTY NETWORKS DE COLOMBIA S.A.S.</t>
  </si>
  <si>
    <t>Alquiler Servidores Cloud para la actualización del aplicativo misional de COMCAJA</t>
  </si>
  <si>
    <t>Soporte Tecnológico y Licenciam</t>
  </si>
  <si>
    <t>Jefe Oficina TICS</t>
  </si>
  <si>
    <t>ORDENES DE COMPRA 2024</t>
  </si>
  <si>
    <t>ORDENES DE 
COMPRA</t>
  </si>
  <si>
    <t>OC-01-2024-BTA</t>
  </si>
  <si>
    <t>SOLUCIONES INTEGRALES PARA TELECOMUNICACIONES</t>
  </si>
  <si>
    <t>Compra de 3 antenas para instalación del servicio de Internetn satelital Starlink en las departamentales Guainía, Vaupés y Vichada</t>
  </si>
  <si>
    <t>No.01 de 2024</t>
  </si>
  <si>
    <t>Canales de Datos y Servicios de Internet</t>
  </si>
  <si>
    <t>Oficina TICs y deptales</t>
  </si>
  <si>
    <t>Guainía, Vaupés y Vichada</t>
  </si>
  <si>
    <t>OC-02-2024-GI</t>
  </si>
  <si>
    <t>HELIANA CONSUELO CAMPO RUIZ</t>
  </si>
  <si>
    <t>Suministrar semanalmente alimentos
 en forma de refrigerios para los niños
niñas y adolescentes participantes del  programa
jornada escolar complementaria-FONIÑEZ en el
municipio de Inirida- Departamento de Guainia</t>
  </si>
  <si>
    <t>FONIÑEZ/JEC</t>
  </si>
  <si>
    <t>Jefe Departamental
Guainia</t>
  </si>
  <si>
    <t xml:space="preserve"> FON
2024990239</t>
  </si>
  <si>
    <t xml:space="preserve">Guainia </t>
  </si>
  <si>
    <t>OC-03-2024-VP</t>
  </si>
  <si>
    <t>EDILSON VEGA ÑUESTE</t>
  </si>
  <si>
    <t>Suministrar semanalmente alimentos
 en forma de refrigerios para los niños
niñas y adolescentes participantes del  programa
jornada escolar complementaria-FONIÑEZ en el
municipios de Puerto Carreño y
Casuarito- Departamento de Vichada y 
Servicio de transporte de los refrigerios
a Casuarito, desde Puerto Carreño</t>
  </si>
  <si>
    <t>Jefe Departamental
Vichada</t>
  </si>
  <si>
    <t>FON
2024990236</t>
  </si>
  <si>
    <t>OC-04-2024-VP</t>
  </si>
  <si>
    <t>MERCAPLAZA JP SAS ZOMAC</t>
  </si>
  <si>
    <t>Suministrar semanalmente alimentos
 en forma de refrigerios para los niños
niñas y adolescentes participantes del  programa
jornada escolar complementaria-FONIÑEZ en el
municipio de Cumaribo- Departamento de Vichada</t>
  </si>
  <si>
    <t>FON
2024990238</t>
  </si>
  <si>
    <t>OC-05-2024-VP</t>
  </si>
  <si>
    <t>CAMPECHANA ASOCIADOS SAS</t>
  </si>
  <si>
    <t>Suministrar semanalmente alimentos
 en forma de refrigerios para los niños
niñas y adolescentes participantes del  programa
jornada escolar complementaria-FONIÑEZ en el
municipios de La Primavera y
Agua Verde- Departamento de Vichada y 
Servicio de transporte de los refrigerios
a Agua Verde, desde La Primavera</t>
  </si>
  <si>
    <t>FON
2024990237</t>
  </si>
  <si>
    <t>OC-06-2024-VM</t>
  </si>
  <si>
    <t>RENÉ ALEXIS HERNÁNDEZ CORTÉS</t>
  </si>
  <si>
    <t>Suministrar semanalmente alimentos
 en forma de refrigerios para los niños
niñas y adolescentes participantes del  programa
jornada escolar complementaria-FONIÑEZ en el
municipio de Mitú- Departamento de Vaupés</t>
  </si>
  <si>
    <t>Jefe Departamental
Vaupés</t>
  </si>
  <si>
    <t>FON
2024990241</t>
  </si>
  <si>
    <t>OC-07-2024-GS</t>
  </si>
  <si>
    <t>JOSÉ LUIS ROZO GARCÍA</t>
  </si>
  <si>
    <t>Suministrar semanalmente alimentos
 en forma de refrigerios para los niños
niñas y adolescentes participantes del  programa
jornada escolar complementaria-FONIÑEZ en el
municipios de Calamar, Retorno y San José
Agua Verde- Departamento de Guaviare  y 
Servicio de transporte de los refrigerios
para los municipios Calamar, Retorno, la Liberta
el Capricho, Colinas y el Unilla</t>
  </si>
  <si>
    <t>Jefe Departamental
Guaviare</t>
  </si>
  <si>
    <t>FON
2024990281</t>
  </si>
  <si>
    <t>VALOR
TOTAL Promedio</t>
  </si>
  <si>
    <t xml:space="preserve">CONTRATO DE ARRENDAMIENTO </t>
  </si>
  <si>
    <t>CA-01-24</t>
  </si>
  <si>
    <t>INFINITY SUMISTROS SAS</t>
  </si>
  <si>
    <t>EL ARRENDADOR se compromete a conceder el uso y goce del inmueble ubicado en el municipio de Ricaurte departamento de Cundinamarca, identificado como HOTEL SAN MARCOS, al ARRENDATARIO quien se obliga pagar un canon de arrendamiento mensua a favor de ARRENDADOR, asi como cumplir todas las condiciones y obligaciones descritas en la propuesta adjunta, la cual forma parte integral del presente contrato y a destinar el bien  exclusivamente que hace parte integral del presente contrato.</t>
  </si>
  <si>
    <t xml:space="preserve">10 años </t>
  </si>
  <si>
    <t>NIVEL CENTRAL</t>
  </si>
  <si>
    <t>Contrato de suministro</t>
  </si>
  <si>
    <t>CS-01-2024-GI</t>
  </si>
  <si>
    <t>GLORIA ROJAS PÉREZ</t>
  </si>
  <si>
    <t xml:space="preserve">Contratar el suministro de elementos escolares que serán redimidos a través de SEISCIENTOS DIECIOCHO (618) BONOS ESCOLARES, para que sean redimidos por los afiliados y/o beneficiarios en categorías A y B, del departamento de Guainía </t>
  </si>
  <si>
    <t>No. 01 de 2024</t>
  </si>
  <si>
    <t>Ley 115</t>
  </si>
  <si>
    <t xml:space="preserve">Líder Servicios Sociales y Jefe Deptal Vaupés </t>
  </si>
  <si>
    <t>FON
2024990073</t>
  </si>
  <si>
    <t>GUAINIA</t>
  </si>
  <si>
    <t>CS-02-2024-VM</t>
  </si>
  <si>
    <t>FAMILIBROS EDITORES S.A.S</t>
  </si>
  <si>
    <t xml:space="preserve">Contratar el suministro de elementos escolares que serán redimidos a través de SEISCIENTOS CINCUENTA Y OCHO (658) BONOS ESCOLARES, para que sean redimidos por los afiliados y/o beneficiarios en categorías A y B, del departamento de Vaupés </t>
  </si>
  <si>
    <t>VAUPÈS</t>
  </si>
  <si>
    <t>CS-03-2024-GS</t>
  </si>
  <si>
    <t>GYAFRA S.A.S.</t>
  </si>
  <si>
    <t xml:space="preserve">Contratar el suministro de elementos escolares que serán redimidos a través de MIL TRESCIENTOS NOVENTA (1.390) BONOS ESCOLARES, para que sean redimidos por los afiliados y/o beneficiarios en categorías A y B, del departamento de Guaviare </t>
  </si>
  <si>
    <t>Líder Servicios Sociales y Jefe Deptal Guaviare</t>
  </si>
  <si>
    <t>GUAVIARE</t>
  </si>
  <si>
    <t>CONTRATO DE COMPRA Y VENTA 2024</t>
  </si>
  <si>
    <t>CONTRATO DE COMPRA Y VENTA</t>
  </si>
  <si>
    <t>CCV-01-2024-VP</t>
  </si>
  <si>
    <t xml:space="preserve">Contratar la compra venta de Un Mil Ciento Veintiún (1.121) Kits Escolares para afiliados y/o beneficiarios en categorías A y B, del departamento de Vichada </t>
  </si>
  <si>
    <t>Líder de Servicios Sociales y Jefe Departamental Vichada</t>
  </si>
  <si>
    <t>FON
2024990243</t>
  </si>
  <si>
    <t>CONTRATO CONVENIO DE COOPERACION 2024</t>
  </si>
  <si>
    <t>CONTRATO CONVENIO DE COOPERACION</t>
  </si>
  <si>
    <t>CON - 001- 2024</t>
  </si>
  <si>
    <t>CAMARA DE COMERCIO DE SAN JOSE</t>
  </si>
  <si>
    <t>El presente convenio tiene como objeto establecer las bases de cooperacion entre COMCAJA y la Camara de Comercio  de San José de Guaviare para impulsar el crecimiento y fortalecimiento de las empresas en la region del Guaviare. PARAGRAFO: Se entiende que lo anterior no excluye la posibilidad que dentro del marco de este convenio se identifiquen otras areas de cooperacion; para cada campo en concreto las partes definiran particularidades de tipo tecnico, administrativo, financiero y legal.</t>
  </si>
  <si>
    <t>Subdirectora de Servicios Sociales y Subsidio Familiar y Jefe Unidad Departamental Guaviare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</si>
</sst>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C0A]d\-mmm\-yy"/>
    <numFmt numFmtId="165" formatCode="[$$-240A]\ #,##0"/>
    <numFmt numFmtId="166" formatCode="_(&quot;$&quot;\ * #,##0_);_(&quot;$&quot;\ * \(#,##0\);_(&quot;$&quot;\ * &quot;-&quot;??_);_(@_)"/>
    <numFmt numFmtId="167" formatCode="d/m/yyyy"/>
    <numFmt numFmtId="168" formatCode="dd/mm/yy"/>
    <numFmt numFmtId="169" formatCode="_-&quot;$&quot;\ * #,##0.00_-;\-&quot;$&quot;\ * #,##0.00_-;_-&quot;$&quot;\ * &quot;-&quot;??_-;_-@"/>
    <numFmt numFmtId="170" formatCode="d/m/yy"/>
    <numFmt numFmtId="171" formatCode="[$-C0A]dd\-mmm\-yy"/>
    <numFmt numFmtId="172" formatCode="[$ $]#,##0"/>
  </numFmts>
  <fonts count="16">
    <font>
      <sz val="11"/>
      <color theme="1"/>
      <name val="Calibri"/>
      <scheme val="minor"/>
    </font>
    <font>
      <sz val="11"/>
      <color theme="1"/>
      <name val="Calibri"/>
    </font>
    <font>
      <b/>
      <sz val="16"/>
      <color theme="1"/>
      <name val="Arial"/>
    </font>
    <font>
      <b/>
      <sz val="11"/>
      <color theme="1"/>
      <name val="Arial"/>
    </font>
    <font>
      <b/>
      <sz val="11"/>
      <color theme="1"/>
      <name val="Verdana"/>
    </font>
    <font>
      <sz val="11"/>
      <name val="Calibri"/>
    </font>
    <font>
      <sz val="11"/>
      <color theme="1"/>
      <name val="Arial"/>
    </font>
    <font>
      <sz val="12"/>
      <color theme="1"/>
      <name val="Arial"/>
    </font>
    <font>
      <sz val="12"/>
      <color theme="0"/>
      <name val="Arial"/>
    </font>
    <font>
      <sz val="12"/>
      <color rgb="FF000000"/>
      <name val="Arial"/>
    </font>
    <font>
      <sz val="9"/>
      <color theme="1"/>
      <name val="Calibri"/>
    </font>
    <font>
      <b/>
      <sz val="9"/>
      <color theme="1"/>
      <name val="Arial"/>
    </font>
    <font>
      <b/>
      <sz val="9"/>
      <color theme="1"/>
      <name val="Verdana"/>
    </font>
    <font>
      <b/>
      <sz val="11"/>
      <color theme="1"/>
      <name val="Calibri"/>
      <scheme val="minor"/>
    </font>
    <font>
      <sz val="10"/>
      <color theme="1"/>
      <name val="Arial"/>
    </font>
    <font>
      <b/>
      <sz val="12"/>
      <color rgb="FF000000"/>
      <name val="Arial"/>
    </font>
  </fonts>
  <fills count="3">
    <fill>
      <patternFill patternType="none"/>
    </fill>
    <fill>
      <patternFill patternType="gray125"/>
    </fill>
    <fill>
      <patternFill patternType="solid">
        <fgColor theme="0"/>
        <bgColor theme="0"/>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118">
    <xf numFmtId="0" fontId="0" fillId="0" borderId="0" xfId="0" applyFont="1" applyAlignment="1"/>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165" fontId="7" fillId="0" borderId="1"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165" fontId="7" fillId="0" borderId="5"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165" fontId="6" fillId="0" borderId="6"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1"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164" fontId="7" fillId="2" borderId="12"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165" fontId="7" fillId="2" borderId="6" xfId="0" applyNumberFormat="1" applyFont="1" applyFill="1" applyBorder="1" applyAlignment="1">
      <alignment horizontal="center" vertical="center" wrapText="1"/>
    </xf>
    <xf numFmtId="165" fontId="7" fillId="2" borderId="12" xfId="0" applyNumberFormat="1" applyFont="1" applyFill="1" applyBorder="1" applyAlignment="1">
      <alignment horizontal="center" vertical="center" wrapText="1"/>
    </xf>
    <xf numFmtId="9" fontId="7" fillId="2" borderId="6" xfId="0" applyNumberFormat="1" applyFont="1" applyFill="1" applyBorder="1" applyAlignment="1">
      <alignment horizontal="center" vertical="center" wrapText="1"/>
    </xf>
    <xf numFmtId="165" fontId="7" fillId="2" borderId="13" xfId="0" applyNumberFormat="1" applyFont="1" applyFill="1" applyBorder="1" applyAlignment="1">
      <alignment horizontal="center" vertical="center" wrapText="1"/>
    </xf>
    <xf numFmtId="165" fontId="6" fillId="2" borderId="6" xfId="0" applyNumberFormat="1" applyFont="1" applyFill="1" applyBorder="1" applyAlignment="1">
      <alignment horizontal="center" vertical="center" wrapText="1"/>
    </xf>
    <xf numFmtId="166" fontId="7" fillId="0" borderId="6" xfId="0" applyNumberFormat="1" applyFont="1" applyBorder="1" applyAlignment="1">
      <alignment horizontal="center" vertical="center" wrapText="1"/>
    </xf>
    <xf numFmtId="166" fontId="7" fillId="2" borderId="6"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0" borderId="2"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165" fontId="8" fillId="2" borderId="13"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167" fontId="1" fillId="0" borderId="6" xfId="0" applyNumberFormat="1" applyFont="1" applyBorder="1" applyAlignment="1">
      <alignment horizontal="center" vertical="center" wrapText="1"/>
    </xf>
    <xf numFmtId="168" fontId="1" fillId="0" borderId="6" xfId="0" applyNumberFormat="1" applyFont="1" applyBorder="1" applyAlignment="1">
      <alignment horizontal="center" vertical="center" wrapText="1"/>
    </xf>
    <xf numFmtId="167" fontId="7" fillId="0" borderId="6" xfId="0" applyNumberFormat="1" applyFont="1" applyBorder="1" applyAlignment="1">
      <alignment horizontal="center" vertical="center" wrapText="1"/>
    </xf>
    <xf numFmtId="169" fontId="7" fillId="0" borderId="6" xfId="0" applyNumberFormat="1" applyFont="1" applyBorder="1" applyAlignment="1">
      <alignment horizontal="center" vertical="center" wrapText="1"/>
    </xf>
    <xf numFmtId="165" fontId="1" fillId="0" borderId="6"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168" fontId="7" fillId="0" borderId="6" xfId="0" applyNumberFormat="1" applyFont="1" applyBorder="1" applyAlignment="1">
      <alignment horizontal="center" vertical="center" wrapText="1"/>
    </xf>
    <xf numFmtId="170" fontId="7"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10" fillId="0" borderId="0" xfId="0" applyFont="1"/>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0" fontId="1" fillId="0" borderId="6" xfId="0" applyFont="1" applyBorder="1" applyAlignment="1">
      <alignment horizontal="center" wrapText="1"/>
    </xf>
    <xf numFmtId="0" fontId="7" fillId="0" borderId="6" xfId="0" applyFont="1" applyBorder="1" applyAlignment="1">
      <alignment horizontal="center" vertical="center"/>
    </xf>
    <xf numFmtId="0" fontId="6" fillId="0" borderId="4" xfId="0" applyFont="1" applyBorder="1" applyAlignment="1">
      <alignment horizontal="center" vertical="center" wrapText="1"/>
    </xf>
    <xf numFmtId="171" fontId="7" fillId="0" borderId="6" xfId="0" applyNumberFormat="1" applyFont="1" applyBorder="1" applyAlignment="1">
      <alignment vertical="center"/>
    </xf>
    <xf numFmtId="1" fontId="7" fillId="0" borderId="6" xfId="0" applyNumberFormat="1" applyFont="1" applyBorder="1" applyAlignment="1">
      <alignment horizontal="center" vertical="center"/>
    </xf>
    <xf numFmtId="171" fontId="7" fillId="0" borderId="5" xfId="0" applyNumberFormat="1" applyFont="1" applyBorder="1" applyAlignment="1">
      <alignment vertical="center"/>
    </xf>
    <xf numFmtId="165" fontId="7" fillId="0" borderId="5" xfId="0" applyNumberFormat="1" applyFont="1" applyBorder="1" applyAlignment="1">
      <alignment vertical="center"/>
    </xf>
    <xf numFmtId="165" fontId="7" fillId="0" borderId="6" xfId="0" applyNumberFormat="1" applyFont="1" applyBorder="1" applyAlignment="1">
      <alignment vertical="center"/>
    </xf>
    <xf numFmtId="9" fontId="1" fillId="0" borderId="6" xfId="0" applyNumberFormat="1" applyFont="1" applyBorder="1"/>
    <xf numFmtId="172" fontId="1" fillId="0" borderId="6" xfId="0" applyNumberFormat="1" applyFont="1" applyBorder="1"/>
    <xf numFmtId="165" fontId="1" fillId="0" borderId="6" xfId="0" applyNumberFormat="1" applyFont="1" applyBorder="1"/>
    <xf numFmtId="0" fontId="1" fillId="0" borderId="6" xfId="0" applyFont="1" applyBorder="1"/>
    <xf numFmtId="9" fontId="1" fillId="0" borderId="6" xfId="0" applyNumberFormat="1" applyFont="1" applyBorder="1" applyAlignment="1">
      <alignment horizontal="center"/>
    </xf>
    <xf numFmtId="168" fontId="1" fillId="0" borderId="6" xfId="0" applyNumberFormat="1" applyFont="1" applyBorder="1"/>
    <xf numFmtId="0" fontId="12" fillId="0" borderId="1" xfId="0" applyFont="1" applyBorder="1" applyAlignment="1">
      <alignment horizontal="center" vertical="center"/>
    </xf>
    <xf numFmtId="165" fontId="7" fillId="0" borderId="6" xfId="0" applyNumberFormat="1" applyFont="1" applyBorder="1" applyAlignment="1">
      <alignment horizontal="center" vertical="center"/>
    </xf>
    <xf numFmtId="167" fontId="1" fillId="0" borderId="6" xfId="0" applyNumberFormat="1" applyFont="1" applyBorder="1"/>
    <xf numFmtId="169" fontId="1" fillId="0" borderId="6" xfId="0" applyNumberFormat="1" applyFont="1" applyBorder="1"/>
    <xf numFmtId="169" fontId="11" fillId="0" borderId="0" xfId="0" applyNumberFormat="1" applyFont="1" applyAlignment="1">
      <alignment horizontal="center" vertical="center"/>
    </xf>
    <xf numFmtId="0" fontId="6" fillId="0" borderId="6" xfId="0" applyFont="1" applyBorder="1" applyAlignment="1">
      <alignment horizontal="center" vertical="center" wrapText="1"/>
    </xf>
    <xf numFmtId="0" fontId="7" fillId="0" borderId="6" xfId="0" applyFont="1" applyBorder="1" applyAlignment="1">
      <alignment horizontal="left" vertical="center" wrapText="1"/>
    </xf>
    <xf numFmtId="164" fontId="7" fillId="2" borderId="6" xfId="0" applyNumberFormat="1" applyFont="1" applyFill="1" applyBorder="1" applyAlignment="1">
      <alignment horizontal="center" vertical="center" wrapText="1"/>
    </xf>
    <xf numFmtId="0" fontId="6" fillId="0" borderId="6" xfId="0" applyFont="1" applyBorder="1" applyAlignment="1">
      <alignment horizontal="center" vertical="center"/>
    </xf>
    <xf numFmtId="164" fontId="7" fillId="0" borderId="6" xfId="0"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169" fontId="3" fillId="0" borderId="6" xfId="0" applyNumberFormat="1" applyFont="1" applyBorder="1" applyAlignment="1">
      <alignment horizontal="center" vertical="center" wrapText="1"/>
    </xf>
    <xf numFmtId="168" fontId="6" fillId="0" borderId="6"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6" fillId="0" borderId="5" xfId="0" applyFont="1" applyBorder="1" applyAlignment="1">
      <alignment horizontal="center" vertical="center" wrapText="1"/>
    </xf>
    <xf numFmtId="168" fontId="6" fillId="2" borderId="6"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171" fontId="6" fillId="2" borderId="6" xfId="0" applyNumberFormat="1" applyFont="1" applyFill="1" applyBorder="1" applyAlignment="1">
      <alignment vertical="center"/>
    </xf>
    <xf numFmtId="171" fontId="6" fillId="0" borderId="6" xfId="0" applyNumberFormat="1" applyFont="1" applyBorder="1" applyAlignment="1">
      <alignment vertical="center"/>
    </xf>
    <xf numFmtId="169" fontId="6" fillId="0" borderId="6" xfId="0" applyNumberFormat="1" applyFont="1" applyBorder="1"/>
    <xf numFmtId="169" fontId="1" fillId="0" borderId="0" xfId="0" applyNumberFormat="1" applyFont="1"/>
    <xf numFmtId="0" fontId="13" fillId="0" borderId="0" xfId="0" applyFont="1"/>
    <xf numFmtId="0" fontId="6" fillId="0" borderId="6" xfId="0" applyFont="1" applyBorder="1" applyAlignment="1">
      <alignment horizontal="left" vertical="center" wrapText="1"/>
    </xf>
    <xf numFmtId="1" fontId="1" fillId="2" borderId="6" xfId="0" applyNumberFormat="1" applyFont="1" applyFill="1" applyBorder="1" applyAlignment="1">
      <alignment horizontal="center" vertical="center"/>
    </xf>
    <xf numFmtId="169" fontId="1" fillId="0" borderId="6" xfId="0" applyNumberFormat="1" applyFont="1" applyBorder="1" applyAlignment="1">
      <alignment horizontal="center" vertical="center"/>
    </xf>
    <xf numFmtId="1" fontId="7" fillId="0" borderId="6" xfId="0" applyNumberFormat="1" applyFont="1" applyBorder="1" applyAlignment="1">
      <alignment horizontal="center" vertical="center"/>
    </xf>
    <xf numFmtId="0" fontId="7"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5" fillId="0" borderId="5" xfId="0" applyFont="1" applyBorder="1"/>
    <xf numFmtId="0" fontId="2" fillId="0" borderId="0" xfId="0" applyFont="1" applyAlignment="1">
      <alignment horizontal="center" vertical="center" wrapText="1"/>
    </xf>
    <xf numFmtId="0" fontId="0" fillId="0" borderId="0" xfId="0" applyFont="1" applyAlignment="1"/>
    <xf numFmtId="0" fontId="4" fillId="0" borderId="2" xfId="0" applyFont="1" applyBorder="1" applyAlignment="1">
      <alignment horizontal="center" vertical="center" wrapText="1"/>
    </xf>
    <xf numFmtId="0" fontId="5" fillId="0" borderId="3" xfId="0" applyFont="1" applyBorder="1"/>
    <xf numFmtId="0" fontId="5" fillId="0" borderId="4" xfId="0" applyFont="1" applyBorder="1"/>
    <xf numFmtId="0" fontId="12" fillId="0" borderId="1" xfId="0" applyFont="1" applyBorder="1" applyAlignment="1">
      <alignment horizontal="center" vertical="center" wrapText="1"/>
    </xf>
    <xf numFmtId="0" fontId="2" fillId="0" borderId="0" xfId="0" applyFont="1" applyAlignment="1">
      <alignment horizontal="center" vertical="center"/>
    </xf>
    <xf numFmtId="0" fontId="12" fillId="0" borderId="2" xfId="0" applyFont="1" applyBorder="1" applyAlignment="1">
      <alignment horizontal="center" vertical="center" wrapText="1"/>
    </xf>
    <xf numFmtId="0" fontId="5" fillId="0" borderId="15" xfId="0" applyFont="1" applyBorder="1"/>
    <xf numFmtId="0" fontId="6" fillId="0" borderId="1" xfId="0" applyFont="1" applyBorder="1" applyAlignment="1">
      <alignment horizontal="center" vertical="center" wrapText="1"/>
    </xf>
    <xf numFmtId="9" fontId="1" fillId="0" borderId="1" xfId="0" applyNumberFormat="1" applyFont="1" applyBorder="1" applyAlignment="1">
      <alignment horizontal="center" vertical="center"/>
    </xf>
    <xf numFmtId="0" fontId="1" fillId="0" borderId="1" xfId="0" applyFont="1" applyBorder="1" applyAlignment="1">
      <alignment horizontal="center" vertical="center"/>
    </xf>
    <xf numFmtId="165" fontId="1" fillId="0" borderId="1" xfId="0" applyNumberFormat="1" applyFont="1" applyBorder="1" applyAlignment="1">
      <alignment horizontal="center" vertical="center"/>
    </xf>
    <xf numFmtId="0" fontId="1" fillId="0" borderId="1" xfId="0" applyFont="1" applyBorder="1" applyAlignment="1">
      <alignment horizontal="center"/>
    </xf>
    <xf numFmtId="165"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71"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69" fontId="12"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98"/>
  <sheetViews>
    <sheetView workbookViewId="0">
      <pane xSplit="1" topLeftCell="B1" activePane="topRight" state="frozen"/>
      <selection pane="topRight" activeCell="D9" sqref="D9"/>
    </sheetView>
  </sheetViews>
  <sheetFormatPr baseColWidth="10" defaultColWidth="14.42578125" defaultRowHeight="15" customHeight="1"/>
  <cols>
    <col min="1" max="1" width="3.140625" customWidth="1"/>
    <col min="2" max="2" width="19.5703125" customWidth="1"/>
    <col min="3" max="3" width="21.5703125" customWidth="1"/>
    <col min="4" max="4" width="20.7109375" customWidth="1"/>
    <col min="5" max="5" width="52" customWidth="1"/>
    <col min="6" max="6" width="18.85546875" customWidth="1"/>
    <col min="7" max="7" width="17.7109375" customWidth="1"/>
    <col min="8" max="8" width="15.5703125" customWidth="1"/>
    <col min="9" max="9" width="18.5703125" customWidth="1"/>
    <col min="10" max="10" width="23.28515625" customWidth="1"/>
    <col min="11" max="11" width="13" customWidth="1"/>
    <col min="12" max="12" width="17.140625" customWidth="1"/>
    <col min="13" max="13" width="14.7109375" customWidth="1"/>
    <col min="14" max="14" width="17.7109375" customWidth="1"/>
    <col min="15" max="15" width="23.85546875" customWidth="1"/>
    <col min="16" max="16" width="21" customWidth="1"/>
    <col min="17" max="18" width="17.7109375" customWidth="1"/>
    <col min="19" max="19" width="19.5703125" customWidth="1"/>
    <col min="20" max="21" width="17.7109375" customWidth="1"/>
    <col min="22" max="22" width="20.28515625" customWidth="1"/>
    <col min="23" max="23" width="16" customWidth="1"/>
    <col min="24" max="24" width="15.5703125" customWidth="1"/>
    <col min="25" max="44" width="11.5703125" customWidth="1"/>
  </cols>
  <sheetData>
    <row r="1" spans="1:4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c r="A2" s="1"/>
      <c r="B2" s="1"/>
      <c r="C2" s="98" t="s">
        <v>0</v>
      </c>
      <c r="D2" s="99"/>
      <c r="E2" s="99"/>
      <c r="F2" s="99"/>
      <c r="G2" s="99"/>
      <c r="H2" s="99"/>
      <c r="I2" s="99"/>
      <c r="J2" s="99"/>
      <c r="K2" s="99"/>
      <c r="L2" s="99"/>
      <c r="M2" s="99"/>
      <c r="N2" s="99"/>
      <c r="O2" s="99"/>
      <c r="P2" s="99"/>
      <c r="Q2" s="99"/>
      <c r="R2" s="99"/>
      <c r="S2" s="99"/>
      <c r="T2" s="99"/>
      <c r="U2" s="99"/>
      <c r="V2" s="99"/>
      <c r="W2" s="99"/>
      <c r="X2" s="99"/>
      <c r="Y2" s="2"/>
      <c r="Z2" s="2"/>
      <c r="AA2" s="2"/>
      <c r="AB2" s="2"/>
      <c r="AC2" s="2"/>
      <c r="AD2" s="2"/>
      <c r="AE2" s="2"/>
      <c r="AF2" s="2"/>
      <c r="AG2" s="2"/>
      <c r="AH2" s="2"/>
      <c r="AI2" s="2"/>
      <c r="AJ2" s="2"/>
      <c r="AK2" s="2"/>
      <c r="AL2" s="2"/>
      <c r="AM2" s="2"/>
      <c r="AN2" s="2"/>
      <c r="AO2" s="2"/>
      <c r="AP2" s="2"/>
      <c r="AQ2" s="2"/>
      <c r="AR2" s="2"/>
    </row>
    <row r="3" spans="1:44">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c r="A4" s="1"/>
      <c r="B4" s="96" t="s">
        <v>1</v>
      </c>
      <c r="C4" s="96" t="s">
        <v>2</v>
      </c>
      <c r="D4" s="96" t="s">
        <v>3</v>
      </c>
      <c r="E4" s="96" t="s">
        <v>4</v>
      </c>
      <c r="F4" s="96" t="s">
        <v>5</v>
      </c>
      <c r="G4" s="100" t="s">
        <v>6</v>
      </c>
      <c r="H4" s="101"/>
      <c r="I4" s="102"/>
      <c r="J4" s="96" t="s">
        <v>7</v>
      </c>
      <c r="K4" s="96" t="s">
        <v>8</v>
      </c>
      <c r="L4" s="96" t="s">
        <v>9</v>
      </c>
      <c r="M4" s="96" t="s">
        <v>6</v>
      </c>
      <c r="N4" s="96" t="s">
        <v>10</v>
      </c>
      <c r="O4" s="96" t="s">
        <v>11</v>
      </c>
      <c r="P4" s="96" t="s">
        <v>12</v>
      </c>
      <c r="Q4" s="96" t="s">
        <v>13</v>
      </c>
      <c r="R4" s="96" t="s">
        <v>14</v>
      </c>
      <c r="S4" s="96" t="s">
        <v>15</v>
      </c>
      <c r="T4" s="96" t="s">
        <v>16</v>
      </c>
      <c r="U4" s="96" t="s">
        <v>17</v>
      </c>
      <c r="V4" s="96" t="s">
        <v>18</v>
      </c>
      <c r="W4" s="96" t="s">
        <v>19</v>
      </c>
      <c r="X4" s="96" t="s">
        <v>20</v>
      </c>
      <c r="Y4" s="2"/>
      <c r="Z4" s="2"/>
      <c r="AA4" s="2"/>
      <c r="AB4" s="2"/>
      <c r="AC4" s="2"/>
      <c r="AD4" s="2"/>
      <c r="AE4" s="2"/>
      <c r="AF4" s="2"/>
      <c r="AG4" s="2"/>
      <c r="AH4" s="2"/>
      <c r="AI4" s="2"/>
      <c r="AJ4" s="2"/>
      <c r="AK4" s="2"/>
      <c r="AL4" s="2"/>
      <c r="AM4" s="2"/>
      <c r="AN4" s="2"/>
      <c r="AO4" s="2"/>
      <c r="AP4" s="2"/>
      <c r="AQ4" s="2"/>
      <c r="AR4" s="2"/>
    </row>
    <row r="5" spans="1:44">
      <c r="A5" s="1"/>
      <c r="B5" s="97"/>
      <c r="C5" s="97"/>
      <c r="D5" s="97"/>
      <c r="E5" s="97"/>
      <c r="F5" s="97"/>
      <c r="G5" s="3" t="s">
        <v>21</v>
      </c>
      <c r="H5" s="3" t="s">
        <v>22</v>
      </c>
      <c r="I5" s="3" t="s">
        <v>23</v>
      </c>
      <c r="J5" s="97"/>
      <c r="K5" s="97"/>
      <c r="L5" s="97"/>
      <c r="M5" s="97"/>
      <c r="N5" s="97"/>
      <c r="O5" s="97"/>
      <c r="P5" s="97"/>
      <c r="Q5" s="97"/>
      <c r="R5" s="97"/>
      <c r="S5" s="97"/>
      <c r="T5" s="97"/>
      <c r="U5" s="97"/>
      <c r="V5" s="97"/>
      <c r="W5" s="97"/>
      <c r="X5" s="97"/>
      <c r="Y5" s="2"/>
      <c r="Z5" s="2"/>
      <c r="AA5" s="2"/>
      <c r="AB5" s="2"/>
      <c r="AC5" s="2"/>
      <c r="AD5" s="2"/>
      <c r="AE5" s="2"/>
      <c r="AF5" s="2"/>
      <c r="AG5" s="2"/>
      <c r="AH5" s="2"/>
      <c r="AI5" s="2"/>
      <c r="AJ5" s="2"/>
      <c r="AK5" s="2"/>
      <c r="AL5" s="2"/>
      <c r="AM5" s="2"/>
      <c r="AN5" s="2"/>
      <c r="AO5" s="2"/>
      <c r="AP5" s="2"/>
      <c r="AQ5" s="2"/>
      <c r="AR5" s="2"/>
    </row>
    <row r="6" spans="1:44" ht="90.75" customHeight="1">
      <c r="A6" s="1"/>
      <c r="B6" s="4" t="s">
        <v>24</v>
      </c>
      <c r="C6" s="5" t="s">
        <v>25</v>
      </c>
      <c r="D6" s="6" t="s">
        <v>26</v>
      </c>
      <c r="E6" s="4" t="s">
        <v>27</v>
      </c>
      <c r="F6" s="7">
        <v>45306</v>
      </c>
      <c r="G6" s="8">
        <f t="shared" ref="G6:G125" si="0">DAYS360(H6,I6)</f>
        <v>346</v>
      </c>
      <c r="H6" s="7">
        <v>45306</v>
      </c>
      <c r="I6" s="7">
        <v>45657</v>
      </c>
      <c r="J6" s="9">
        <v>40104000</v>
      </c>
      <c r="K6" s="10">
        <v>0</v>
      </c>
      <c r="L6" s="11">
        <f>+J6+K6</f>
        <v>40104000</v>
      </c>
      <c r="M6" s="8">
        <v>2024</v>
      </c>
      <c r="N6" s="12">
        <v>0.5</v>
      </c>
      <c r="O6" s="10">
        <v>18492400</v>
      </c>
      <c r="P6" s="10">
        <f t="shared" ref="P6:P17" si="1">+J6-O6</f>
        <v>21611600</v>
      </c>
      <c r="Q6" s="13" t="s">
        <v>28</v>
      </c>
      <c r="R6" s="13" t="s">
        <v>28</v>
      </c>
      <c r="S6" s="13" t="s">
        <v>28</v>
      </c>
      <c r="T6" s="13" t="s">
        <v>28</v>
      </c>
      <c r="U6" s="10" t="s">
        <v>29</v>
      </c>
      <c r="V6" s="10" t="s">
        <v>30</v>
      </c>
      <c r="W6" s="8" t="s">
        <v>31</v>
      </c>
      <c r="X6" s="6" t="s">
        <v>32</v>
      </c>
      <c r="Y6" s="1"/>
      <c r="Z6" s="1"/>
      <c r="AA6" s="1"/>
      <c r="AB6" s="1"/>
      <c r="AC6" s="1"/>
      <c r="AD6" s="1"/>
      <c r="AE6" s="1"/>
      <c r="AF6" s="1"/>
      <c r="AG6" s="1"/>
      <c r="AH6" s="1"/>
      <c r="AI6" s="1"/>
      <c r="AJ6" s="1"/>
      <c r="AK6" s="1"/>
      <c r="AL6" s="1"/>
      <c r="AM6" s="1"/>
      <c r="AN6" s="1"/>
      <c r="AO6" s="1"/>
      <c r="AP6" s="1"/>
      <c r="AQ6" s="1"/>
      <c r="AR6" s="1"/>
    </row>
    <row r="7" spans="1:44" ht="84" customHeight="1">
      <c r="A7" s="1"/>
      <c r="B7" s="4" t="s">
        <v>24</v>
      </c>
      <c r="C7" s="14" t="s">
        <v>33</v>
      </c>
      <c r="D7" s="15" t="s">
        <v>34</v>
      </c>
      <c r="E7" s="4" t="s">
        <v>35</v>
      </c>
      <c r="F7" s="7">
        <v>45306</v>
      </c>
      <c r="G7" s="8">
        <f t="shared" si="0"/>
        <v>346</v>
      </c>
      <c r="H7" s="7">
        <v>45306</v>
      </c>
      <c r="I7" s="7">
        <v>45657</v>
      </c>
      <c r="J7" s="10">
        <v>51984000</v>
      </c>
      <c r="K7" s="10">
        <v>0</v>
      </c>
      <c r="L7" s="11">
        <f t="shared" ref="L7:L120" si="2">J7+K7</f>
        <v>51984000</v>
      </c>
      <c r="M7" s="8">
        <v>2024</v>
      </c>
      <c r="N7" s="12">
        <v>0.5</v>
      </c>
      <c r="O7" s="9">
        <v>23970400</v>
      </c>
      <c r="P7" s="10">
        <f t="shared" si="1"/>
        <v>28013600</v>
      </c>
      <c r="Q7" s="13" t="s">
        <v>28</v>
      </c>
      <c r="R7" s="13" t="s">
        <v>28</v>
      </c>
      <c r="S7" s="13" t="s">
        <v>28</v>
      </c>
      <c r="T7" s="13" t="s">
        <v>28</v>
      </c>
      <c r="U7" s="10" t="s">
        <v>29</v>
      </c>
      <c r="V7" s="10" t="s">
        <v>30</v>
      </c>
      <c r="W7" s="8" t="s">
        <v>36</v>
      </c>
      <c r="X7" s="6" t="s">
        <v>32</v>
      </c>
      <c r="Y7" s="1"/>
      <c r="Z7" s="1"/>
      <c r="AA7" s="1"/>
      <c r="AB7" s="1"/>
      <c r="AC7" s="1"/>
      <c r="AD7" s="1"/>
      <c r="AE7" s="1"/>
      <c r="AF7" s="1"/>
      <c r="AG7" s="1"/>
      <c r="AH7" s="1"/>
      <c r="AI7" s="1"/>
      <c r="AJ7" s="1"/>
      <c r="AK7" s="1"/>
      <c r="AL7" s="1"/>
      <c r="AM7" s="1"/>
      <c r="AN7" s="1"/>
      <c r="AO7" s="1"/>
      <c r="AP7" s="1"/>
      <c r="AQ7" s="1"/>
      <c r="AR7" s="1"/>
    </row>
    <row r="8" spans="1:44" ht="109.5" customHeight="1">
      <c r="A8" s="1"/>
      <c r="B8" s="4" t="s">
        <v>24</v>
      </c>
      <c r="C8" s="15" t="s">
        <v>37</v>
      </c>
      <c r="D8" s="15" t="s">
        <v>38</v>
      </c>
      <c r="E8" s="4" t="s">
        <v>39</v>
      </c>
      <c r="F8" s="7">
        <v>45306</v>
      </c>
      <c r="G8" s="8">
        <f t="shared" si="0"/>
        <v>346</v>
      </c>
      <c r="H8" s="7">
        <v>45306</v>
      </c>
      <c r="I8" s="7">
        <v>45657</v>
      </c>
      <c r="J8" s="10">
        <v>40800000</v>
      </c>
      <c r="K8" s="10">
        <v>0</v>
      </c>
      <c r="L8" s="11">
        <f t="shared" si="2"/>
        <v>40800000</v>
      </c>
      <c r="M8" s="8">
        <v>2024</v>
      </c>
      <c r="N8" s="12">
        <v>0.5</v>
      </c>
      <c r="O8" s="9">
        <v>18813333</v>
      </c>
      <c r="P8" s="10">
        <f t="shared" si="1"/>
        <v>21986667</v>
      </c>
      <c r="Q8" s="13" t="s">
        <v>28</v>
      </c>
      <c r="R8" s="13" t="s">
        <v>28</v>
      </c>
      <c r="S8" s="13" t="s">
        <v>28</v>
      </c>
      <c r="T8" s="13" t="s">
        <v>28</v>
      </c>
      <c r="U8" s="10" t="s">
        <v>29</v>
      </c>
      <c r="V8" s="10" t="s">
        <v>30</v>
      </c>
      <c r="W8" s="8" t="s">
        <v>40</v>
      </c>
      <c r="X8" s="6" t="s">
        <v>41</v>
      </c>
      <c r="Y8" s="1"/>
      <c r="Z8" s="1"/>
      <c r="AA8" s="1"/>
      <c r="AB8" s="1"/>
      <c r="AC8" s="1"/>
      <c r="AD8" s="1"/>
      <c r="AE8" s="1"/>
      <c r="AF8" s="1"/>
      <c r="AG8" s="1"/>
      <c r="AH8" s="1"/>
      <c r="AI8" s="1"/>
      <c r="AJ8" s="1"/>
      <c r="AK8" s="1"/>
      <c r="AL8" s="1"/>
      <c r="AM8" s="1"/>
      <c r="AN8" s="1"/>
      <c r="AO8" s="1"/>
      <c r="AP8" s="1"/>
      <c r="AQ8" s="1"/>
      <c r="AR8" s="1"/>
    </row>
    <row r="9" spans="1:44" ht="69.75" customHeight="1">
      <c r="A9" s="1"/>
      <c r="B9" s="4" t="s">
        <v>24</v>
      </c>
      <c r="C9" s="15" t="s">
        <v>42</v>
      </c>
      <c r="D9" s="16" t="s">
        <v>43</v>
      </c>
      <c r="E9" s="4" t="s">
        <v>44</v>
      </c>
      <c r="F9" s="7">
        <v>45306</v>
      </c>
      <c r="G9" s="8">
        <f t="shared" si="0"/>
        <v>346</v>
      </c>
      <c r="H9" s="7">
        <v>45306</v>
      </c>
      <c r="I9" s="7">
        <v>45657</v>
      </c>
      <c r="J9" s="10">
        <v>30000000</v>
      </c>
      <c r="K9" s="10">
        <v>0</v>
      </c>
      <c r="L9" s="11">
        <f t="shared" si="2"/>
        <v>30000000</v>
      </c>
      <c r="M9" s="8">
        <v>2024</v>
      </c>
      <c r="N9" s="12">
        <v>0.5</v>
      </c>
      <c r="O9" s="9">
        <v>13833333</v>
      </c>
      <c r="P9" s="10">
        <f t="shared" si="1"/>
        <v>16166667</v>
      </c>
      <c r="Q9" s="13" t="s">
        <v>28</v>
      </c>
      <c r="R9" s="13" t="s">
        <v>28</v>
      </c>
      <c r="S9" s="13" t="s">
        <v>28</v>
      </c>
      <c r="T9" s="13" t="s">
        <v>28</v>
      </c>
      <c r="U9" s="10" t="s">
        <v>29</v>
      </c>
      <c r="V9" s="10" t="s">
        <v>30</v>
      </c>
      <c r="W9" s="8" t="s">
        <v>45</v>
      </c>
      <c r="X9" s="6" t="s">
        <v>32</v>
      </c>
      <c r="Y9" s="1"/>
      <c r="Z9" s="1"/>
      <c r="AA9" s="1"/>
      <c r="AB9" s="1"/>
      <c r="AC9" s="1"/>
      <c r="AD9" s="1"/>
      <c r="AE9" s="1"/>
      <c r="AF9" s="1"/>
      <c r="AG9" s="1"/>
      <c r="AH9" s="1"/>
      <c r="AI9" s="1"/>
      <c r="AJ9" s="1"/>
      <c r="AK9" s="1"/>
      <c r="AL9" s="1"/>
      <c r="AM9" s="1"/>
      <c r="AN9" s="1"/>
      <c r="AO9" s="1"/>
      <c r="AP9" s="1"/>
      <c r="AQ9" s="1"/>
      <c r="AR9" s="1"/>
    </row>
    <row r="10" spans="1:44" ht="76.5" customHeight="1">
      <c r="A10" s="1"/>
      <c r="B10" s="4" t="s">
        <v>24</v>
      </c>
      <c r="C10" s="15" t="s">
        <v>46</v>
      </c>
      <c r="D10" s="15" t="s">
        <v>47</v>
      </c>
      <c r="E10" s="4" t="s">
        <v>48</v>
      </c>
      <c r="F10" s="7">
        <v>45306</v>
      </c>
      <c r="G10" s="8">
        <f t="shared" si="0"/>
        <v>346</v>
      </c>
      <c r="H10" s="7">
        <v>45306</v>
      </c>
      <c r="I10" s="7">
        <v>45657</v>
      </c>
      <c r="J10" s="10">
        <v>33600000</v>
      </c>
      <c r="K10" s="10">
        <v>0</v>
      </c>
      <c r="L10" s="11">
        <f t="shared" si="2"/>
        <v>33600000</v>
      </c>
      <c r="M10" s="8">
        <v>2024</v>
      </c>
      <c r="N10" s="12">
        <v>0.5</v>
      </c>
      <c r="O10" s="9">
        <v>15493333</v>
      </c>
      <c r="P10" s="10">
        <f t="shared" si="1"/>
        <v>18106667</v>
      </c>
      <c r="Q10" s="13" t="s">
        <v>28</v>
      </c>
      <c r="R10" s="13" t="s">
        <v>28</v>
      </c>
      <c r="S10" s="13" t="s">
        <v>28</v>
      </c>
      <c r="T10" s="13" t="s">
        <v>28</v>
      </c>
      <c r="U10" s="10" t="s">
        <v>49</v>
      </c>
      <c r="V10" s="10" t="s">
        <v>30</v>
      </c>
      <c r="W10" s="8" t="s">
        <v>50</v>
      </c>
      <c r="X10" s="6" t="s">
        <v>41</v>
      </c>
      <c r="Y10" s="1"/>
      <c r="Z10" s="1"/>
      <c r="AA10" s="1"/>
      <c r="AB10" s="1"/>
      <c r="AC10" s="1"/>
      <c r="AD10" s="1"/>
      <c r="AE10" s="1"/>
      <c r="AF10" s="1"/>
      <c r="AG10" s="1"/>
      <c r="AH10" s="1"/>
      <c r="AI10" s="1"/>
      <c r="AJ10" s="1"/>
      <c r="AK10" s="1"/>
      <c r="AL10" s="1"/>
      <c r="AM10" s="1"/>
      <c r="AN10" s="1"/>
      <c r="AO10" s="1"/>
      <c r="AP10" s="1"/>
      <c r="AQ10" s="1"/>
      <c r="AR10" s="1"/>
    </row>
    <row r="11" spans="1:44" ht="49.5" customHeight="1">
      <c r="A11" s="17"/>
      <c r="B11" s="18" t="s">
        <v>24</v>
      </c>
      <c r="C11" s="19" t="s">
        <v>51</v>
      </c>
      <c r="D11" s="20" t="s">
        <v>52</v>
      </c>
      <c r="E11" s="18" t="s">
        <v>53</v>
      </c>
      <c r="F11" s="21">
        <v>45309</v>
      </c>
      <c r="G11" s="22">
        <f t="shared" si="0"/>
        <v>59</v>
      </c>
      <c r="H11" s="21">
        <v>45309</v>
      </c>
      <c r="I11" s="21">
        <v>45368</v>
      </c>
      <c r="J11" s="23">
        <v>5000000</v>
      </c>
      <c r="K11" s="23">
        <v>0</v>
      </c>
      <c r="L11" s="24">
        <f t="shared" si="2"/>
        <v>5000000</v>
      </c>
      <c r="M11" s="22">
        <v>2024</v>
      </c>
      <c r="N11" s="25">
        <v>1</v>
      </c>
      <c r="O11" s="26">
        <v>5000000</v>
      </c>
      <c r="P11" s="23">
        <f t="shared" si="1"/>
        <v>0</v>
      </c>
      <c r="Q11" s="27" t="s">
        <v>28</v>
      </c>
      <c r="R11" s="27" t="s">
        <v>28</v>
      </c>
      <c r="S11" s="27" t="s">
        <v>28</v>
      </c>
      <c r="T11" s="27" t="s">
        <v>28</v>
      </c>
      <c r="U11" s="23" t="s">
        <v>54</v>
      </c>
      <c r="V11" s="23" t="s">
        <v>30</v>
      </c>
      <c r="W11" s="22">
        <v>2024990030</v>
      </c>
      <c r="X11" s="20" t="s">
        <v>41</v>
      </c>
      <c r="Y11" s="17"/>
      <c r="Z11" s="17"/>
      <c r="AA11" s="17"/>
      <c r="AB11" s="17"/>
      <c r="AC11" s="17"/>
      <c r="AD11" s="17"/>
      <c r="AE11" s="17"/>
      <c r="AF11" s="17"/>
      <c r="AG11" s="17"/>
      <c r="AH11" s="17"/>
      <c r="AI11" s="17"/>
      <c r="AJ11" s="17"/>
      <c r="AK11" s="17"/>
      <c r="AL11" s="17"/>
      <c r="AM11" s="17"/>
      <c r="AN11" s="17"/>
      <c r="AO11" s="17"/>
      <c r="AP11" s="17"/>
      <c r="AQ11" s="17"/>
      <c r="AR11" s="17"/>
    </row>
    <row r="12" spans="1:44" ht="49.5" customHeight="1">
      <c r="A12" s="1"/>
      <c r="B12" s="4" t="s">
        <v>24</v>
      </c>
      <c r="C12" s="15" t="s">
        <v>55</v>
      </c>
      <c r="D12" s="6" t="s">
        <v>56</v>
      </c>
      <c r="E12" s="4" t="s">
        <v>57</v>
      </c>
      <c r="F12" s="7">
        <v>45310</v>
      </c>
      <c r="G12" s="8">
        <f t="shared" si="0"/>
        <v>339</v>
      </c>
      <c r="H12" s="7">
        <v>45313</v>
      </c>
      <c r="I12" s="7">
        <v>45657</v>
      </c>
      <c r="J12" s="10">
        <v>28250000</v>
      </c>
      <c r="K12" s="10">
        <v>0</v>
      </c>
      <c r="L12" s="11">
        <f t="shared" si="2"/>
        <v>28250000</v>
      </c>
      <c r="M12" s="8">
        <v>2024</v>
      </c>
      <c r="N12" s="12">
        <v>0.5</v>
      </c>
      <c r="O12" s="9">
        <v>13250000</v>
      </c>
      <c r="P12" s="10">
        <f t="shared" si="1"/>
        <v>15000000</v>
      </c>
      <c r="Q12" s="13" t="s">
        <v>28</v>
      </c>
      <c r="R12" s="13" t="s">
        <v>28</v>
      </c>
      <c r="S12" s="13" t="s">
        <v>28</v>
      </c>
      <c r="T12" s="13" t="s">
        <v>28</v>
      </c>
      <c r="U12" s="10" t="s">
        <v>54</v>
      </c>
      <c r="V12" s="10" t="s">
        <v>58</v>
      </c>
      <c r="W12" s="8">
        <v>2024990033</v>
      </c>
      <c r="X12" s="6" t="s">
        <v>41</v>
      </c>
      <c r="Y12" s="1"/>
      <c r="Z12" s="1"/>
      <c r="AA12" s="1"/>
      <c r="AB12" s="1"/>
      <c r="AC12" s="1"/>
      <c r="AD12" s="1"/>
      <c r="AE12" s="1"/>
      <c r="AF12" s="1"/>
      <c r="AG12" s="1"/>
      <c r="AH12" s="1"/>
      <c r="AI12" s="1"/>
      <c r="AJ12" s="1"/>
      <c r="AK12" s="1"/>
      <c r="AL12" s="1"/>
      <c r="AM12" s="1"/>
      <c r="AN12" s="1"/>
      <c r="AO12" s="1"/>
      <c r="AP12" s="1"/>
      <c r="AQ12" s="1"/>
      <c r="AR12" s="1"/>
    </row>
    <row r="13" spans="1:44" ht="49.5" customHeight="1">
      <c r="A13" s="1"/>
      <c r="B13" s="4" t="s">
        <v>24</v>
      </c>
      <c r="C13" s="15" t="s">
        <v>59</v>
      </c>
      <c r="D13" s="6" t="s">
        <v>60</v>
      </c>
      <c r="E13" s="4" t="s">
        <v>61</v>
      </c>
      <c r="F13" s="7">
        <v>45313</v>
      </c>
      <c r="G13" s="8">
        <f t="shared" si="0"/>
        <v>336</v>
      </c>
      <c r="H13" s="7">
        <v>45316</v>
      </c>
      <c r="I13" s="7">
        <v>45657</v>
      </c>
      <c r="J13" s="10">
        <v>67600000</v>
      </c>
      <c r="K13" s="10">
        <v>0</v>
      </c>
      <c r="L13" s="10">
        <f t="shared" si="2"/>
        <v>67600000</v>
      </c>
      <c r="M13" s="8">
        <v>2024</v>
      </c>
      <c r="N13" s="12">
        <v>0.5</v>
      </c>
      <c r="O13" s="9">
        <v>31200000</v>
      </c>
      <c r="P13" s="10">
        <f t="shared" si="1"/>
        <v>36400000</v>
      </c>
      <c r="Q13" s="13" t="s">
        <v>28</v>
      </c>
      <c r="R13" s="13" t="s">
        <v>28</v>
      </c>
      <c r="S13" s="13" t="s">
        <v>28</v>
      </c>
      <c r="T13" s="13" t="s">
        <v>28</v>
      </c>
      <c r="U13" s="6" t="s">
        <v>29</v>
      </c>
      <c r="V13" s="6" t="s">
        <v>30</v>
      </c>
      <c r="W13" s="6" t="s">
        <v>62</v>
      </c>
      <c r="X13" s="6" t="s">
        <v>41</v>
      </c>
      <c r="Y13" s="1"/>
      <c r="Z13" s="1"/>
      <c r="AA13" s="1"/>
      <c r="AB13" s="1"/>
      <c r="AC13" s="1"/>
      <c r="AD13" s="1"/>
      <c r="AE13" s="1"/>
      <c r="AF13" s="1"/>
      <c r="AG13" s="1"/>
      <c r="AH13" s="1"/>
      <c r="AI13" s="1"/>
      <c r="AJ13" s="1"/>
      <c r="AK13" s="1"/>
      <c r="AL13" s="1"/>
      <c r="AM13" s="1"/>
      <c r="AN13" s="1"/>
      <c r="AO13" s="1"/>
      <c r="AP13" s="1"/>
      <c r="AQ13" s="1"/>
      <c r="AR13" s="1"/>
    </row>
    <row r="14" spans="1:44" ht="49.5" customHeight="1">
      <c r="A14" s="1"/>
      <c r="B14" s="4" t="s">
        <v>24</v>
      </c>
      <c r="C14" s="15" t="s">
        <v>63</v>
      </c>
      <c r="D14" s="6" t="s">
        <v>64</v>
      </c>
      <c r="E14" s="4" t="s">
        <v>65</v>
      </c>
      <c r="F14" s="7">
        <v>45314</v>
      </c>
      <c r="G14" s="8">
        <f t="shared" si="0"/>
        <v>179</v>
      </c>
      <c r="H14" s="7">
        <v>45316</v>
      </c>
      <c r="I14" s="7">
        <v>45497</v>
      </c>
      <c r="J14" s="10">
        <v>12000000</v>
      </c>
      <c r="K14" s="10">
        <v>0</v>
      </c>
      <c r="L14" s="10">
        <f t="shared" si="2"/>
        <v>12000000</v>
      </c>
      <c r="M14" s="8">
        <v>2024</v>
      </c>
      <c r="N14" s="12">
        <v>0.9</v>
      </c>
      <c r="O14" s="9">
        <v>10400000</v>
      </c>
      <c r="P14" s="28">
        <f t="shared" si="1"/>
        <v>1600000</v>
      </c>
      <c r="Q14" s="13" t="s">
        <v>28</v>
      </c>
      <c r="R14" s="13" t="s">
        <v>28</v>
      </c>
      <c r="S14" s="13" t="s">
        <v>28</v>
      </c>
      <c r="T14" s="13" t="s">
        <v>28</v>
      </c>
      <c r="U14" s="6" t="s">
        <v>54</v>
      </c>
      <c r="V14" s="6" t="s">
        <v>66</v>
      </c>
      <c r="W14" s="6">
        <v>2024990032</v>
      </c>
      <c r="X14" s="6" t="s">
        <v>41</v>
      </c>
      <c r="Y14" s="1"/>
      <c r="Z14" s="1"/>
      <c r="AA14" s="1"/>
      <c r="AB14" s="1"/>
      <c r="AC14" s="1"/>
      <c r="AD14" s="1"/>
      <c r="AE14" s="1"/>
      <c r="AF14" s="1"/>
      <c r="AG14" s="1"/>
      <c r="AH14" s="1"/>
      <c r="AI14" s="1"/>
      <c r="AJ14" s="1"/>
      <c r="AK14" s="1"/>
      <c r="AL14" s="1"/>
      <c r="AM14" s="1"/>
      <c r="AN14" s="1"/>
      <c r="AO14" s="1"/>
      <c r="AP14" s="1"/>
      <c r="AQ14" s="1"/>
      <c r="AR14" s="1"/>
    </row>
    <row r="15" spans="1:44" ht="49.5" customHeight="1">
      <c r="A15" s="17"/>
      <c r="B15" s="18" t="s">
        <v>24</v>
      </c>
      <c r="C15" s="19" t="s">
        <v>67</v>
      </c>
      <c r="D15" s="20" t="s">
        <v>68</v>
      </c>
      <c r="E15" s="18" t="s">
        <v>69</v>
      </c>
      <c r="F15" s="21">
        <v>45315</v>
      </c>
      <c r="G15" s="22">
        <f t="shared" si="0"/>
        <v>203</v>
      </c>
      <c r="H15" s="21">
        <v>45323</v>
      </c>
      <c r="I15" s="21">
        <v>45528</v>
      </c>
      <c r="J15" s="23">
        <v>23100000</v>
      </c>
      <c r="K15" s="23">
        <v>0</v>
      </c>
      <c r="L15" s="23">
        <f t="shared" si="2"/>
        <v>23100000</v>
      </c>
      <c r="M15" s="22">
        <v>2024</v>
      </c>
      <c r="N15" s="25">
        <v>0.9</v>
      </c>
      <c r="O15" s="26">
        <v>7980000</v>
      </c>
      <c r="P15" s="29">
        <f t="shared" si="1"/>
        <v>15120000</v>
      </c>
      <c r="Q15" s="27" t="s">
        <v>28</v>
      </c>
      <c r="R15" s="27" t="s">
        <v>28</v>
      </c>
      <c r="S15" s="27" t="s">
        <v>28</v>
      </c>
      <c r="T15" s="27" t="s">
        <v>28</v>
      </c>
      <c r="U15" s="20" t="s">
        <v>54</v>
      </c>
      <c r="V15" s="20" t="s">
        <v>70</v>
      </c>
      <c r="W15" s="20">
        <v>2023990034</v>
      </c>
      <c r="X15" s="20" t="s">
        <v>41</v>
      </c>
      <c r="Y15" s="17"/>
      <c r="Z15" s="17"/>
      <c r="AA15" s="17"/>
      <c r="AB15" s="17"/>
      <c r="AC15" s="17"/>
      <c r="AD15" s="17"/>
      <c r="AE15" s="17"/>
      <c r="AF15" s="17"/>
      <c r="AG15" s="17"/>
      <c r="AH15" s="17"/>
      <c r="AI15" s="17"/>
      <c r="AJ15" s="17"/>
      <c r="AK15" s="17"/>
      <c r="AL15" s="17"/>
      <c r="AM15" s="17"/>
      <c r="AN15" s="17"/>
      <c r="AO15" s="17"/>
      <c r="AP15" s="17"/>
      <c r="AQ15" s="17"/>
      <c r="AR15" s="17"/>
    </row>
    <row r="16" spans="1:44" ht="49.5" customHeight="1">
      <c r="A16" s="1"/>
      <c r="B16" s="4" t="s">
        <v>24</v>
      </c>
      <c r="C16" s="15" t="s">
        <v>71</v>
      </c>
      <c r="D16" s="6" t="s">
        <v>72</v>
      </c>
      <c r="E16" s="4" t="s">
        <v>73</v>
      </c>
      <c r="F16" s="7">
        <v>45315</v>
      </c>
      <c r="G16" s="8">
        <f t="shared" si="0"/>
        <v>329</v>
      </c>
      <c r="H16" s="7">
        <v>45324</v>
      </c>
      <c r="I16" s="7">
        <v>45657</v>
      </c>
      <c r="J16" s="10">
        <v>31255000</v>
      </c>
      <c r="K16" s="10">
        <v>0</v>
      </c>
      <c r="L16" s="10">
        <f t="shared" si="2"/>
        <v>31255000</v>
      </c>
      <c r="M16" s="8">
        <v>2024</v>
      </c>
      <c r="N16" s="12">
        <v>0.4</v>
      </c>
      <c r="O16" s="9">
        <v>14155000</v>
      </c>
      <c r="P16" s="28">
        <f t="shared" si="1"/>
        <v>17100000</v>
      </c>
      <c r="Q16" s="13" t="s">
        <v>28</v>
      </c>
      <c r="R16" s="13" t="s">
        <v>28</v>
      </c>
      <c r="S16" s="13" t="s">
        <v>28</v>
      </c>
      <c r="T16" s="13" t="s">
        <v>28</v>
      </c>
      <c r="U16" s="6" t="s">
        <v>74</v>
      </c>
      <c r="V16" s="6" t="s">
        <v>75</v>
      </c>
      <c r="W16" s="6" t="s">
        <v>76</v>
      </c>
      <c r="X16" s="6" t="s">
        <v>41</v>
      </c>
      <c r="Y16" s="1"/>
      <c r="Z16" s="1"/>
      <c r="AA16" s="1"/>
      <c r="AB16" s="1"/>
      <c r="AC16" s="1"/>
      <c r="AD16" s="1"/>
      <c r="AE16" s="1"/>
      <c r="AF16" s="1"/>
      <c r="AG16" s="1"/>
      <c r="AH16" s="1"/>
      <c r="AI16" s="1"/>
      <c r="AJ16" s="1"/>
      <c r="AK16" s="1"/>
      <c r="AL16" s="1"/>
      <c r="AM16" s="1"/>
      <c r="AN16" s="1"/>
      <c r="AO16" s="1"/>
      <c r="AP16" s="1"/>
      <c r="AQ16" s="1"/>
      <c r="AR16" s="1"/>
    </row>
    <row r="17" spans="1:44" ht="49.5" customHeight="1">
      <c r="A17" s="1"/>
      <c r="B17" s="4" t="s">
        <v>24</v>
      </c>
      <c r="C17" s="15" t="s">
        <v>77</v>
      </c>
      <c r="D17" s="6" t="s">
        <v>78</v>
      </c>
      <c r="E17" s="4" t="s">
        <v>79</v>
      </c>
      <c r="F17" s="7">
        <v>45315</v>
      </c>
      <c r="G17" s="8">
        <f t="shared" si="0"/>
        <v>336</v>
      </c>
      <c r="H17" s="7">
        <v>45316</v>
      </c>
      <c r="I17" s="7">
        <v>45657</v>
      </c>
      <c r="J17" s="10">
        <v>31360000</v>
      </c>
      <c r="K17" s="10">
        <v>0</v>
      </c>
      <c r="L17" s="10">
        <f t="shared" si="2"/>
        <v>31360000</v>
      </c>
      <c r="M17" s="8">
        <v>2024</v>
      </c>
      <c r="N17" s="12">
        <v>0.5</v>
      </c>
      <c r="O17" s="9">
        <v>14560000</v>
      </c>
      <c r="P17" s="28">
        <f t="shared" si="1"/>
        <v>16800000</v>
      </c>
      <c r="Q17" s="13" t="s">
        <v>28</v>
      </c>
      <c r="R17" s="13" t="s">
        <v>28</v>
      </c>
      <c r="S17" s="13" t="s">
        <v>28</v>
      </c>
      <c r="T17" s="13" t="s">
        <v>28</v>
      </c>
      <c r="U17" s="6" t="s">
        <v>74</v>
      </c>
      <c r="V17" s="6" t="s">
        <v>30</v>
      </c>
      <c r="W17" s="6" t="s">
        <v>80</v>
      </c>
      <c r="X17" s="6" t="s">
        <v>41</v>
      </c>
      <c r="Y17" s="1"/>
      <c r="Z17" s="1"/>
      <c r="AA17" s="1"/>
      <c r="AB17" s="1"/>
      <c r="AC17" s="1"/>
      <c r="AD17" s="1"/>
      <c r="AE17" s="1"/>
      <c r="AF17" s="1"/>
      <c r="AG17" s="1"/>
      <c r="AH17" s="1"/>
      <c r="AI17" s="1"/>
      <c r="AJ17" s="1"/>
      <c r="AK17" s="1"/>
      <c r="AL17" s="1"/>
      <c r="AM17" s="1"/>
      <c r="AN17" s="1"/>
      <c r="AO17" s="1"/>
      <c r="AP17" s="1"/>
      <c r="AQ17" s="1"/>
      <c r="AR17" s="1"/>
    </row>
    <row r="18" spans="1:44" ht="49.5" customHeight="1">
      <c r="A18" s="17"/>
      <c r="B18" s="18" t="s">
        <v>24</v>
      </c>
      <c r="C18" s="19" t="s">
        <v>81</v>
      </c>
      <c r="D18" s="20" t="s">
        <v>82</v>
      </c>
      <c r="E18" s="18" t="s">
        <v>83</v>
      </c>
      <c r="F18" s="21">
        <v>45317</v>
      </c>
      <c r="G18" s="22">
        <f t="shared" si="0"/>
        <v>4</v>
      </c>
      <c r="H18" s="21">
        <v>45323</v>
      </c>
      <c r="I18" s="21">
        <v>45327</v>
      </c>
      <c r="J18" s="23">
        <v>0</v>
      </c>
      <c r="K18" s="23">
        <v>0</v>
      </c>
      <c r="L18" s="23">
        <f t="shared" si="2"/>
        <v>0</v>
      </c>
      <c r="M18" s="22">
        <v>2024</v>
      </c>
      <c r="N18" s="20"/>
      <c r="O18" s="26">
        <v>0</v>
      </c>
      <c r="P18" s="29">
        <v>0</v>
      </c>
      <c r="Q18" s="27" t="s">
        <v>28</v>
      </c>
      <c r="R18" s="27" t="s">
        <v>28</v>
      </c>
      <c r="S18" s="27" t="s">
        <v>28</v>
      </c>
      <c r="T18" s="27" t="s">
        <v>28</v>
      </c>
      <c r="U18" s="20" t="s">
        <v>54</v>
      </c>
      <c r="V18" s="20" t="s">
        <v>84</v>
      </c>
      <c r="W18" s="30"/>
      <c r="X18" s="20" t="s">
        <v>41</v>
      </c>
      <c r="Y18" s="17"/>
      <c r="Z18" s="17"/>
      <c r="AA18" s="17"/>
      <c r="AB18" s="17"/>
      <c r="AC18" s="17"/>
      <c r="AD18" s="17"/>
      <c r="AE18" s="17"/>
      <c r="AF18" s="17"/>
      <c r="AG18" s="17"/>
      <c r="AH18" s="17"/>
      <c r="AI18" s="17"/>
      <c r="AJ18" s="17"/>
      <c r="AK18" s="17"/>
      <c r="AL18" s="17"/>
      <c r="AM18" s="17"/>
      <c r="AN18" s="17"/>
      <c r="AO18" s="17"/>
      <c r="AP18" s="17"/>
      <c r="AQ18" s="17"/>
      <c r="AR18" s="17"/>
    </row>
    <row r="19" spans="1:44" ht="49.5" customHeight="1">
      <c r="A19" s="1"/>
      <c r="B19" s="4" t="s">
        <v>24</v>
      </c>
      <c r="C19" s="15" t="s">
        <v>85</v>
      </c>
      <c r="D19" s="6" t="s">
        <v>86</v>
      </c>
      <c r="E19" s="4" t="s">
        <v>87</v>
      </c>
      <c r="F19" s="7">
        <v>45317</v>
      </c>
      <c r="G19" s="8">
        <f t="shared" si="0"/>
        <v>180</v>
      </c>
      <c r="H19" s="7">
        <v>45321</v>
      </c>
      <c r="I19" s="7">
        <v>45503</v>
      </c>
      <c r="J19" s="10">
        <v>16800000</v>
      </c>
      <c r="K19" s="10">
        <v>0</v>
      </c>
      <c r="L19" s="10">
        <f t="shared" si="2"/>
        <v>16800000</v>
      </c>
      <c r="M19" s="8">
        <v>2024</v>
      </c>
      <c r="N19" s="12">
        <v>0.9</v>
      </c>
      <c r="O19" s="9">
        <v>14093333</v>
      </c>
      <c r="P19" s="28">
        <f t="shared" ref="P19:P119" si="3">+J19-O19</f>
        <v>2706667</v>
      </c>
      <c r="Q19" s="13" t="s">
        <v>28</v>
      </c>
      <c r="R19" s="13" t="s">
        <v>28</v>
      </c>
      <c r="S19" s="13" t="s">
        <v>28</v>
      </c>
      <c r="T19" s="13" t="s">
        <v>28</v>
      </c>
      <c r="U19" s="6" t="s">
        <v>88</v>
      </c>
      <c r="V19" s="6" t="s">
        <v>30</v>
      </c>
      <c r="W19" s="6" t="s">
        <v>89</v>
      </c>
      <c r="X19" s="6" t="s">
        <v>41</v>
      </c>
      <c r="Y19" s="1"/>
      <c r="Z19" s="1"/>
      <c r="AA19" s="1"/>
      <c r="AB19" s="1"/>
      <c r="AC19" s="1"/>
      <c r="AD19" s="1"/>
      <c r="AE19" s="1"/>
      <c r="AF19" s="1"/>
      <c r="AG19" s="1"/>
      <c r="AH19" s="1"/>
      <c r="AI19" s="1"/>
      <c r="AJ19" s="1"/>
      <c r="AK19" s="1"/>
      <c r="AL19" s="1"/>
      <c r="AM19" s="1"/>
      <c r="AN19" s="1"/>
      <c r="AO19" s="1"/>
      <c r="AP19" s="1"/>
      <c r="AQ19" s="1"/>
      <c r="AR19" s="1"/>
    </row>
    <row r="20" spans="1:44" ht="49.5" customHeight="1">
      <c r="A20" s="1"/>
      <c r="B20" s="4" t="s">
        <v>24</v>
      </c>
      <c r="C20" s="15" t="s">
        <v>90</v>
      </c>
      <c r="D20" s="6" t="s">
        <v>91</v>
      </c>
      <c r="E20" s="4" t="s">
        <v>92</v>
      </c>
      <c r="F20" s="7">
        <v>45317</v>
      </c>
      <c r="G20" s="8">
        <f t="shared" si="0"/>
        <v>179</v>
      </c>
      <c r="H20" s="7">
        <v>45324</v>
      </c>
      <c r="I20" s="7">
        <v>45505</v>
      </c>
      <c r="J20" s="10">
        <v>12000000</v>
      </c>
      <c r="K20" s="10">
        <v>0</v>
      </c>
      <c r="L20" s="10">
        <f t="shared" si="2"/>
        <v>12000000</v>
      </c>
      <c r="M20" s="8">
        <v>2024</v>
      </c>
      <c r="N20" s="12">
        <v>0.9</v>
      </c>
      <c r="O20" s="9">
        <v>9933333</v>
      </c>
      <c r="P20" s="28">
        <f t="shared" si="3"/>
        <v>2066667</v>
      </c>
      <c r="Q20" s="13" t="s">
        <v>28</v>
      </c>
      <c r="R20" s="13" t="s">
        <v>28</v>
      </c>
      <c r="S20" s="13" t="s">
        <v>28</v>
      </c>
      <c r="T20" s="13" t="s">
        <v>28</v>
      </c>
      <c r="U20" s="6" t="s">
        <v>54</v>
      </c>
      <c r="V20" s="6" t="s">
        <v>93</v>
      </c>
      <c r="W20" s="6">
        <v>2023990040</v>
      </c>
      <c r="X20" s="6" t="s">
        <v>41</v>
      </c>
      <c r="Y20" s="1"/>
      <c r="Z20" s="1"/>
      <c r="AA20" s="1"/>
      <c r="AB20" s="1"/>
      <c r="AC20" s="1"/>
      <c r="AD20" s="1"/>
      <c r="AE20" s="1"/>
      <c r="AF20" s="1"/>
      <c r="AG20" s="1"/>
      <c r="AH20" s="1"/>
      <c r="AI20" s="1"/>
      <c r="AJ20" s="1"/>
      <c r="AK20" s="1"/>
      <c r="AL20" s="1"/>
      <c r="AM20" s="1"/>
      <c r="AN20" s="1"/>
      <c r="AO20" s="1"/>
      <c r="AP20" s="1"/>
      <c r="AQ20" s="1"/>
      <c r="AR20" s="1"/>
    </row>
    <row r="21" spans="1:44" ht="49.5" customHeight="1">
      <c r="A21" s="1"/>
      <c r="B21" s="4" t="s">
        <v>24</v>
      </c>
      <c r="C21" s="15" t="s">
        <v>94</v>
      </c>
      <c r="D21" s="6" t="s">
        <v>95</v>
      </c>
      <c r="E21" s="4" t="s">
        <v>96</v>
      </c>
      <c r="F21" s="7">
        <v>45321</v>
      </c>
      <c r="G21" s="8">
        <f t="shared" si="0"/>
        <v>89</v>
      </c>
      <c r="H21" s="7">
        <v>45323</v>
      </c>
      <c r="I21" s="7">
        <v>45412</v>
      </c>
      <c r="J21" s="10">
        <v>196500000</v>
      </c>
      <c r="K21" s="10">
        <v>0</v>
      </c>
      <c r="L21" s="10">
        <f t="shared" si="2"/>
        <v>196500000</v>
      </c>
      <c r="M21" s="8">
        <v>2024</v>
      </c>
      <c r="N21" s="12">
        <v>1</v>
      </c>
      <c r="O21" s="9">
        <v>158151818</v>
      </c>
      <c r="P21" s="28">
        <f t="shared" si="3"/>
        <v>38348182</v>
      </c>
      <c r="Q21" s="13" t="s">
        <v>28</v>
      </c>
      <c r="R21" s="13" t="s">
        <v>28</v>
      </c>
      <c r="S21" s="13" t="s">
        <v>28</v>
      </c>
      <c r="T21" s="13" t="s">
        <v>28</v>
      </c>
      <c r="U21" s="6" t="s">
        <v>97</v>
      </c>
      <c r="V21" s="6" t="s">
        <v>98</v>
      </c>
      <c r="W21" s="6">
        <v>2024990042</v>
      </c>
      <c r="X21" s="6" t="s">
        <v>41</v>
      </c>
      <c r="Y21" s="1"/>
      <c r="Z21" s="1"/>
      <c r="AA21" s="1"/>
      <c r="AB21" s="1"/>
      <c r="AC21" s="1"/>
      <c r="AD21" s="1"/>
      <c r="AE21" s="1"/>
      <c r="AF21" s="1"/>
      <c r="AG21" s="1"/>
      <c r="AH21" s="1"/>
      <c r="AI21" s="1"/>
      <c r="AJ21" s="1"/>
      <c r="AK21" s="1"/>
      <c r="AL21" s="1"/>
      <c r="AM21" s="1"/>
      <c r="AN21" s="1"/>
      <c r="AO21" s="1"/>
      <c r="AP21" s="1"/>
      <c r="AQ21" s="1"/>
      <c r="AR21" s="1"/>
    </row>
    <row r="22" spans="1:44" ht="49.5" customHeight="1">
      <c r="A22" s="1"/>
      <c r="B22" s="4" t="s">
        <v>24</v>
      </c>
      <c r="C22" s="15" t="s">
        <v>99</v>
      </c>
      <c r="D22" s="6" t="s">
        <v>100</v>
      </c>
      <c r="E22" s="4" t="s">
        <v>101</v>
      </c>
      <c r="F22" s="7">
        <v>45322</v>
      </c>
      <c r="G22" s="8">
        <f t="shared" si="0"/>
        <v>179</v>
      </c>
      <c r="H22" s="7">
        <v>45324</v>
      </c>
      <c r="I22" s="7">
        <v>45505</v>
      </c>
      <c r="J22" s="10">
        <v>21000000</v>
      </c>
      <c r="K22" s="10">
        <v>0</v>
      </c>
      <c r="L22" s="10">
        <f t="shared" si="2"/>
        <v>21000000</v>
      </c>
      <c r="M22" s="8">
        <v>2024</v>
      </c>
      <c r="N22" s="12">
        <v>0.9</v>
      </c>
      <c r="O22" s="9">
        <v>17383333</v>
      </c>
      <c r="P22" s="28">
        <f t="shared" si="3"/>
        <v>3616667</v>
      </c>
      <c r="Q22" s="13" t="s">
        <v>28</v>
      </c>
      <c r="R22" s="13" t="s">
        <v>28</v>
      </c>
      <c r="S22" s="13" t="s">
        <v>28</v>
      </c>
      <c r="T22" s="13" t="s">
        <v>28</v>
      </c>
      <c r="U22" s="6" t="s">
        <v>54</v>
      </c>
      <c r="V22" s="6" t="s">
        <v>102</v>
      </c>
      <c r="W22" s="6">
        <v>2024990031</v>
      </c>
      <c r="X22" s="6" t="s">
        <v>41</v>
      </c>
      <c r="Y22" s="1"/>
      <c r="Z22" s="1"/>
      <c r="AA22" s="1"/>
      <c r="AB22" s="1"/>
      <c r="AC22" s="1"/>
      <c r="AD22" s="1"/>
      <c r="AE22" s="1"/>
      <c r="AF22" s="1"/>
      <c r="AG22" s="1"/>
      <c r="AH22" s="1"/>
      <c r="AI22" s="1"/>
      <c r="AJ22" s="1"/>
      <c r="AK22" s="1"/>
      <c r="AL22" s="1"/>
      <c r="AM22" s="1"/>
      <c r="AN22" s="1"/>
      <c r="AO22" s="1"/>
      <c r="AP22" s="1"/>
      <c r="AQ22" s="1"/>
      <c r="AR22" s="1"/>
    </row>
    <row r="23" spans="1:44" ht="49.5" customHeight="1">
      <c r="A23" s="1"/>
      <c r="B23" s="4" t="s">
        <v>24</v>
      </c>
      <c r="C23" s="15" t="s">
        <v>103</v>
      </c>
      <c r="D23" s="6" t="s">
        <v>104</v>
      </c>
      <c r="E23" s="4" t="s">
        <v>105</v>
      </c>
      <c r="F23" s="7">
        <v>45330</v>
      </c>
      <c r="G23" s="8">
        <f t="shared" si="0"/>
        <v>322</v>
      </c>
      <c r="H23" s="7">
        <v>45331</v>
      </c>
      <c r="I23" s="7">
        <v>45657</v>
      </c>
      <c r="J23" s="10">
        <v>42933333</v>
      </c>
      <c r="K23" s="10">
        <v>0</v>
      </c>
      <c r="L23" s="10">
        <f t="shared" si="2"/>
        <v>42933333</v>
      </c>
      <c r="M23" s="8">
        <v>2024</v>
      </c>
      <c r="N23" s="12">
        <v>0.4</v>
      </c>
      <c r="O23" s="9">
        <v>20000000</v>
      </c>
      <c r="P23" s="28">
        <f t="shared" si="3"/>
        <v>22933333</v>
      </c>
      <c r="Q23" s="13" t="s">
        <v>28</v>
      </c>
      <c r="R23" s="13" t="s">
        <v>28</v>
      </c>
      <c r="S23" s="13" t="s">
        <v>28</v>
      </c>
      <c r="T23" s="13" t="s">
        <v>28</v>
      </c>
      <c r="U23" s="6" t="s">
        <v>54</v>
      </c>
      <c r="V23" s="6" t="s">
        <v>58</v>
      </c>
      <c r="W23" s="6">
        <v>2024990052</v>
      </c>
      <c r="X23" s="6" t="s">
        <v>41</v>
      </c>
      <c r="Y23" s="1"/>
      <c r="Z23" s="1"/>
      <c r="AA23" s="1"/>
      <c r="AB23" s="1"/>
      <c r="AC23" s="1"/>
      <c r="AD23" s="1"/>
      <c r="AE23" s="1"/>
      <c r="AF23" s="1"/>
      <c r="AG23" s="1"/>
      <c r="AH23" s="1"/>
      <c r="AI23" s="1"/>
      <c r="AJ23" s="1"/>
      <c r="AK23" s="1"/>
      <c r="AL23" s="1"/>
      <c r="AM23" s="1"/>
      <c r="AN23" s="1"/>
      <c r="AO23" s="1"/>
      <c r="AP23" s="1"/>
      <c r="AQ23" s="1"/>
      <c r="AR23" s="1"/>
    </row>
    <row r="24" spans="1:44" ht="49.5" customHeight="1">
      <c r="A24" s="1"/>
      <c r="B24" s="4" t="s">
        <v>24</v>
      </c>
      <c r="C24" s="15" t="s">
        <v>106</v>
      </c>
      <c r="D24" s="6" t="s">
        <v>107</v>
      </c>
      <c r="E24" s="4" t="s">
        <v>108</v>
      </c>
      <c r="F24" s="7">
        <v>45331</v>
      </c>
      <c r="G24" s="8">
        <f t="shared" si="0"/>
        <v>316</v>
      </c>
      <c r="H24" s="7">
        <v>45337</v>
      </c>
      <c r="I24" s="7">
        <v>45657</v>
      </c>
      <c r="J24" s="10">
        <v>40786667</v>
      </c>
      <c r="K24" s="10">
        <v>0</v>
      </c>
      <c r="L24" s="10">
        <f t="shared" si="2"/>
        <v>40786667</v>
      </c>
      <c r="M24" s="8">
        <v>2024</v>
      </c>
      <c r="N24" s="12">
        <v>0.4</v>
      </c>
      <c r="O24" s="9">
        <v>17226667</v>
      </c>
      <c r="P24" s="28">
        <f t="shared" si="3"/>
        <v>23560000</v>
      </c>
      <c r="Q24" s="13" t="s">
        <v>28</v>
      </c>
      <c r="R24" s="13" t="s">
        <v>28</v>
      </c>
      <c r="S24" s="13" t="s">
        <v>28</v>
      </c>
      <c r="T24" s="13" t="s">
        <v>28</v>
      </c>
      <c r="U24" s="6" t="s">
        <v>109</v>
      </c>
      <c r="V24" s="6" t="s">
        <v>110</v>
      </c>
      <c r="W24" s="6" t="s">
        <v>111</v>
      </c>
      <c r="X24" s="6" t="s">
        <v>41</v>
      </c>
      <c r="Y24" s="1"/>
      <c r="Z24" s="1"/>
      <c r="AA24" s="1"/>
      <c r="AB24" s="1"/>
      <c r="AC24" s="1"/>
      <c r="AD24" s="1"/>
      <c r="AE24" s="1"/>
      <c r="AF24" s="1"/>
      <c r="AG24" s="1"/>
      <c r="AH24" s="1"/>
      <c r="AI24" s="1"/>
      <c r="AJ24" s="1"/>
      <c r="AK24" s="1"/>
      <c r="AL24" s="1"/>
      <c r="AM24" s="1"/>
      <c r="AN24" s="1"/>
      <c r="AO24" s="1"/>
      <c r="AP24" s="1"/>
      <c r="AQ24" s="1"/>
      <c r="AR24" s="1"/>
    </row>
    <row r="25" spans="1:44" ht="49.5" customHeight="1">
      <c r="A25" s="1"/>
      <c r="B25" s="4" t="s">
        <v>24</v>
      </c>
      <c r="C25" s="15" t="s">
        <v>112</v>
      </c>
      <c r="D25" s="6" t="s">
        <v>113</v>
      </c>
      <c r="E25" s="4" t="s">
        <v>114</v>
      </c>
      <c r="F25" s="7">
        <v>45330</v>
      </c>
      <c r="G25" s="8">
        <f t="shared" si="0"/>
        <v>269</v>
      </c>
      <c r="H25" s="7">
        <v>45331</v>
      </c>
      <c r="I25" s="7">
        <v>45604</v>
      </c>
      <c r="J25" s="10">
        <v>67097700</v>
      </c>
      <c r="K25" s="10">
        <v>0</v>
      </c>
      <c r="L25" s="10">
        <f t="shared" si="2"/>
        <v>67097700</v>
      </c>
      <c r="M25" s="8">
        <v>2024</v>
      </c>
      <c r="N25" s="12">
        <v>0.5</v>
      </c>
      <c r="O25" s="9">
        <v>35288420</v>
      </c>
      <c r="P25" s="28">
        <f t="shared" si="3"/>
        <v>31809280</v>
      </c>
      <c r="Q25" s="13" t="s">
        <v>28</v>
      </c>
      <c r="R25" s="13" t="s">
        <v>28</v>
      </c>
      <c r="S25" s="13" t="s">
        <v>28</v>
      </c>
      <c r="T25" s="13" t="s">
        <v>28</v>
      </c>
      <c r="U25" s="6" t="s">
        <v>54</v>
      </c>
      <c r="V25" s="6" t="s">
        <v>115</v>
      </c>
      <c r="W25" s="6">
        <v>2024990075</v>
      </c>
      <c r="X25" s="6" t="s">
        <v>41</v>
      </c>
      <c r="Y25" s="1"/>
      <c r="Z25" s="1"/>
      <c r="AA25" s="1"/>
      <c r="AB25" s="1"/>
      <c r="AC25" s="1"/>
      <c r="AD25" s="1"/>
      <c r="AE25" s="1"/>
      <c r="AF25" s="1"/>
      <c r="AG25" s="1"/>
      <c r="AH25" s="1"/>
      <c r="AI25" s="1"/>
      <c r="AJ25" s="1"/>
      <c r="AK25" s="1"/>
      <c r="AL25" s="1"/>
      <c r="AM25" s="1"/>
      <c r="AN25" s="1"/>
      <c r="AO25" s="1"/>
      <c r="AP25" s="1"/>
      <c r="AQ25" s="1"/>
      <c r="AR25" s="1"/>
    </row>
    <row r="26" spans="1:44" ht="49.5" customHeight="1">
      <c r="A26" s="17"/>
      <c r="B26" s="18" t="s">
        <v>24</v>
      </c>
      <c r="C26" s="19" t="s">
        <v>116</v>
      </c>
      <c r="D26" s="20" t="s">
        <v>117</v>
      </c>
      <c r="E26" s="18" t="s">
        <v>118</v>
      </c>
      <c r="F26" s="21">
        <v>45336</v>
      </c>
      <c r="G26" s="22">
        <f t="shared" si="0"/>
        <v>55</v>
      </c>
      <c r="H26" s="21">
        <v>45341</v>
      </c>
      <c r="I26" s="21">
        <v>45396</v>
      </c>
      <c r="J26" s="23">
        <v>36000000</v>
      </c>
      <c r="K26" s="23">
        <v>0</v>
      </c>
      <c r="L26" s="23">
        <f t="shared" si="2"/>
        <v>36000000</v>
      </c>
      <c r="M26" s="22">
        <v>2024</v>
      </c>
      <c r="N26" s="25">
        <v>1</v>
      </c>
      <c r="O26" s="26">
        <v>8400000</v>
      </c>
      <c r="P26" s="29">
        <f t="shared" si="3"/>
        <v>27600000</v>
      </c>
      <c r="Q26" s="27" t="s">
        <v>28</v>
      </c>
      <c r="R26" s="27" t="s">
        <v>28</v>
      </c>
      <c r="S26" s="27" t="s">
        <v>28</v>
      </c>
      <c r="T26" s="27" t="s">
        <v>28</v>
      </c>
      <c r="U26" s="20" t="s">
        <v>54</v>
      </c>
      <c r="V26" s="20" t="s">
        <v>58</v>
      </c>
      <c r="W26" s="20">
        <v>2024990079</v>
      </c>
      <c r="X26" s="20" t="s">
        <v>41</v>
      </c>
      <c r="Y26" s="17"/>
      <c r="Z26" s="17"/>
      <c r="AA26" s="17"/>
      <c r="AB26" s="17"/>
      <c r="AC26" s="17"/>
      <c r="AD26" s="17"/>
      <c r="AE26" s="17"/>
      <c r="AF26" s="17"/>
      <c r="AG26" s="17"/>
      <c r="AH26" s="17"/>
      <c r="AI26" s="17"/>
      <c r="AJ26" s="17"/>
      <c r="AK26" s="17"/>
      <c r="AL26" s="17"/>
      <c r="AM26" s="17"/>
      <c r="AN26" s="17"/>
      <c r="AO26" s="17"/>
      <c r="AP26" s="17"/>
      <c r="AQ26" s="17"/>
      <c r="AR26" s="17"/>
    </row>
    <row r="27" spans="1:44" ht="49.5" customHeight="1">
      <c r="A27" s="17"/>
      <c r="B27" s="18" t="s">
        <v>24</v>
      </c>
      <c r="C27" s="19" t="s">
        <v>119</v>
      </c>
      <c r="D27" s="20" t="s">
        <v>120</v>
      </c>
      <c r="E27" s="18" t="s">
        <v>121</v>
      </c>
      <c r="F27" s="21">
        <v>45341</v>
      </c>
      <c r="G27" s="22">
        <f t="shared" si="0"/>
        <v>89</v>
      </c>
      <c r="H27" s="21">
        <v>45348</v>
      </c>
      <c r="I27" s="21">
        <v>45437</v>
      </c>
      <c r="J27" s="23">
        <v>12000000</v>
      </c>
      <c r="K27" s="23">
        <v>0</v>
      </c>
      <c r="L27" s="23">
        <f t="shared" si="2"/>
        <v>12000000</v>
      </c>
      <c r="M27" s="22">
        <v>2024</v>
      </c>
      <c r="N27" s="25">
        <v>1</v>
      </c>
      <c r="O27" s="26">
        <v>8000000</v>
      </c>
      <c r="P27" s="29">
        <f t="shared" si="3"/>
        <v>4000000</v>
      </c>
      <c r="Q27" s="27" t="s">
        <v>28</v>
      </c>
      <c r="R27" s="27" t="s">
        <v>28</v>
      </c>
      <c r="S27" s="27" t="s">
        <v>28</v>
      </c>
      <c r="T27" s="27" t="s">
        <v>28</v>
      </c>
      <c r="U27" s="20" t="s">
        <v>54</v>
      </c>
      <c r="V27" s="20" t="s">
        <v>122</v>
      </c>
      <c r="W27" s="20">
        <v>2024990085</v>
      </c>
      <c r="X27" s="20" t="s">
        <v>41</v>
      </c>
      <c r="Y27" s="17"/>
      <c r="Z27" s="17"/>
      <c r="AA27" s="17"/>
      <c r="AB27" s="17"/>
      <c r="AC27" s="17"/>
      <c r="AD27" s="17"/>
      <c r="AE27" s="17"/>
      <c r="AF27" s="17"/>
      <c r="AG27" s="17"/>
      <c r="AH27" s="17"/>
      <c r="AI27" s="17"/>
      <c r="AJ27" s="17"/>
      <c r="AK27" s="17"/>
      <c r="AL27" s="17"/>
      <c r="AM27" s="17"/>
      <c r="AN27" s="17"/>
      <c r="AO27" s="17"/>
      <c r="AP27" s="17"/>
      <c r="AQ27" s="17"/>
      <c r="AR27" s="17"/>
    </row>
    <row r="28" spans="1:44" ht="49.5" customHeight="1">
      <c r="A28" s="1"/>
      <c r="B28" s="4" t="s">
        <v>24</v>
      </c>
      <c r="C28" s="15" t="s">
        <v>123</v>
      </c>
      <c r="D28" s="6" t="s">
        <v>124</v>
      </c>
      <c r="E28" s="4" t="s">
        <v>125</v>
      </c>
      <c r="F28" s="7">
        <v>45342</v>
      </c>
      <c r="G28" s="8">
        <f t="shared" si="0"/>
        <v>269</v>
      </c>
      <c r="H28" s="7">
        <v>45342</v>
      </c>
      <c r="I28" s="7">
        <v>45615</v>
      </c>
      <c r="J28" s="10">
        <v>36000000</v>
      </c>
      <c r="K28" s="10">
        <v>0</v>
      </c>
      <c r="L28" s="10">
        <f t="shared" si="2"/>
        <v>36000000</v>
      </c>
      <c r="M28" s="8">
        <v>2024</v>
      </c>
      <c r="N28" s="12">
        <v>0.5</v>
      </c>
      <c r="O28" s="9">
        <v>17466667</v>
      </c>
      <c r="P28" s="28">
        <f t="shared" si="3"/>
        <v>18533333</v>
      </c>
      <c r="Q28" s="13" t="s">
        <v>28</v>
      </c>
      <c r="R28" s="13" t="s">
        <v>28</v>
      </c>
      <c r="S28" s="13" t="s">
        <v>28</v>
      </c>
      <c r="T28" s="13" t="s">
        <v>28</v>
      </c>
      <c r="U28" s="6" t="s">
        <v>54</v>
      </c>
      <c r="V28" s="6" t="s">
        <v>115</v>
      </c>
      <c r="W28" s="6">
        <v>2024990090</v>
      </c>
      <c r="X28" s="6" t="s">
        <v>41</v>
      </c>
      <c r="Y28" s="1"/>
      <c r="Z28" s="1"/>
      <c r="AA28" s="1"/>
      <c r="AB28" s="1"/>
      <c r="AC28" s="1"/>
      <c r="AD28" s="1"/>
      <c r="AE28" s="1"/>
      <c r="AF28" s="1"/>
      <c r="AG28" s="1"/>
      <c r="AH28" s="1"/>
      <c r="AI28" s="1"/>
      <c r="AJ28" s="1"/>
      <c r="AK28" s="1"/>
      <c r="AL28" s="1"/>
      <c r="AM28" s="1"/>
      <c r="AN28" s="1"/>
      <c r="AO28" s="1"/>
      <c r="AP28" s="1"/>
      <c r="AQ28" s="1"/>
      <c r="AR28" s="1"/>
    </row>
    <row r="29" spans="1:44" ht="49.5" customHeight="1">
      <c r="A29" s="17"/>
      <c r="B29" s="18" t="s">
        <v>24</v>
      </c>
      <c r="C29" s="19" t="s">
        <v>126</v>
      </c>
      <c r="D29" s="20" t="s">
        <v>127</v>
      </c>
      <c r="E29" s="18" t="s">
        <v>128</v>
      </c>
      <c r="F29" s="21">
        <v>45345</v>
      </c>
      <c r="G29" s="22">
        <f t="shared" si="0"/>
        <v>115</v>
      </c>
      <c r="H29" s="21">
        <v>45351</v>
      </c>
      <c r="I29" s="21">
        <v>45468</v>
      </c>
      <c r="J29" s="23">
        <v>12249600</v>
      </c>
      <c r="K29" s="23">
        <v>0</v>
      </c>
      <c r="L29" s="23">
        <f t="shared" si="2"/>
        <v>12249600</v>
      </c>
      <c r="M29" s="22">
        <v>2024</v>
      </c>
      <c r="N29" s="25">
        <v>1</v>
      </c>
      <c r="O29" s="26">
        <v>12249600</v>
      </c>
      <c r="P29" s="29">
        <f t="shared" si="3"/>
        <v>0</v>
      </c>
      <c r="Q29" s="27" t="s">
        <v>28</v>
      </c>
      <c r="R29" s="27" t="s">
        <v>28</v>
      </c>
      <c r="S29" s="27" t="s">
        <v>28</v>
      </c>
      <c r="T29" s="27" t="s">
        <v>28</v>
      </c>
      <c r="U29" s="20" t="s">
        <v>54</v>
      </c>
      <c r="V29" s="20" t="s">
        <v>129</v>
      </c>
      <c r="W29" s="20">
        <v>2024990086</v>
      </c>
      <c r="X29" s="20" t="s">
        <v>130</v>
      </c>
      <c r="Y29" s="17"/>
      <c r="Z29" s="17"/>
      <c r="AA29" s="17"/>
      <c r="AB29" s="17"/>
      <c r="AC29" s="17"/>
      <c r="AD29" s="17"/>
      <c r="AE29" s="17"/>
      <c r="AF29" s="17"/>
      <c r="AG29" s="17"/>
      <c r="AH29" s="17"/>
      <c r="AI29" s="17"/>
      <c r="AJ29" s="17"/>
      <c r="AK29" s="17"/>
      <c r="AL29" s="17"/>
      <c r="AM29" s="17"/>
      <c r="AN29" s="17"/>
      <c r="AO29" s="17"/>
      <c r="AP29" s="17"/>
      <c r="AQ29" s="17"/>
      <c r="AR29" s="17"/>
    </row>
    <row r="30" spans="1:44" ht="49.5" customHeight="1">
      <c r="A30" s="1"/>
      <c r="B30" s="4" t="s">
        <v>24</v>
      </c>
      <c r="C30" s="15" t="s">
        <v>131</v>
      </c>
      <c r="D30" s="6" t="s">
        <v>132</v>
      </c>
      <c r="E30" s="4" t="s">
        <v>133</v>
      </c>
      <c r="F30" s="7">
        <v>45348</v>
      </c>
      <c r="G30" s="8">
        <f t="shared" si="0"/>
        <v>300</v>
      </c>
      <c r="H30" s="7">
        <v>45352</v>
      </c>
      <c r="I30" s="7">
        <v>45657</v>
      </c>
      <c r="J30" s="10">
        <v>8642860</v>
      </c>
      <c r="K30" s="10">
        <v>0</v>
      </c>
      <c r="L30" s="10">
        <f t="shared" si="2"/>
        <v>8642860</v>
      </c>
      <c r="M30" s="8">
        <v>2024</v>
      </c>
      <c r="N30" s="12">
        <v>0.4</v>
      </c>
      <c r="O30" s="9">
        <v>4321430</v>
      </c>
      <c r="P30" s="28">
        <f t="shared" si="3"/>
        <v>4321430</v>
      </c>
      <c r="Q30" s="13" t="s">
        <v>28</v>
      </c>
      <c r="R30" s="13" t="s">
        <v>28</v>
      </c>
      <c r="S30" s="13" t="s">
        <v>28</v>
      </c>
      <c r="T30" s="13" t="s">
        <v>28</v>
      </c>
      <c r="U30" s="6" t="s">
        <v>54</v>
      </c>
      <c r="V30" s="6" t="s">
        <v>129</v>
      </c>
      <c r="W30" s="6">
        <v>2024990091</v>
      </c>
      <c r="X30" s="6" t="s">
        <v>134</v>
      </c>
      <c r="Y30" s="1"/>
      <c r="Z30" s="1"/>
      <c r="AA30" s="1"/>
      <c r="AB30" s="1"/>
      <c r="AC30" s="1"/>
      <c r="AD30" s="1"/>
      <c r="AE30" s="1"/>
      <c r="AF30" s="1"/>
      <c r="AG30" s="1"/>
      <c r="AH30" s="1"/>
      <c r="AI30" s="1"/>
      <c r="AJ30" s="1"/>
      <c r="AK30" s="1"/>
      <c r="AL30" s="1"/>
      <c r="AM30" s="1"/>
      <c r="AN30" s="1"/>
      <c r="AO30" s="1"/>
      <c r="AP30" s="1"/>
      <c r="AQ30" s="1"/>
      <c r="AR30" s="1"/>
    </row>
    <row r="31" spans="1:44" ht="49.5" customHeight="1">
      <c r="A31" s="17"/>
      <c r="B31" s="18" t="s">
        <v>24</v>
      </c>
      <c r="C31" s="19" t="s">
        <v>135</v>
      </c>
      <c r="D31" s="20" t="s">
        <v>136</v>
      </c>
      <c r="E31" s="18" t="s">
        <v>137</v>
      </c>
      <c r="F31" s="21">
        <v>45351</v>
      </c>
      <c r="G31" s="22">
        <f t="shared" si="0"/>
        <v>89</v>
      </c>
      <c r="H31" s="21">
        <v>45355</v>
      </c>
      <c r="I31" s="21">
        <v>45446</v>
      </c>
      <c r="J31" s="23">
        <v>12000000</v>
      </c>
      <c r="K31" s="23">
        <v>0</v>
      </c>
      <c r="L31" s="23">
        <f t="shared" si="2"/>
        <v>12000000</v>
      </c>
      <c r="M31" s="22">
        <v>2024</v>
      </c>
      <c r="N31" s="25">
        <v>1</v>
      </c>
      <c r="O31" s="26">
        <v>12000000</v>
      </c>
      <c r="P31" s="29">
        <f t="shared" si="3"/>
        <v>0</v>
      </c>
      <c r="Q31" s="27" t="s">
        <v>28</v>
      </c>
      <c r="R31" s="27" t="s">
        <v>28</v>
      </c>
      <c r="S31" s="27" t="s">
        <v>28</v>
      </c>
      <c r="T31" s="27" t="s">
        <v>28</v>
      </c>
      <c r="U31" s="20" t="s">
        <v>54</v>
      </c>
      <c r="V31" s="20" t="s">
        <v>129</v>
      </c>
      <c r="W31" s="20">
        <v>2024990097</v>
      </c>
      <c r="X31" s="20" t="s">
        <v>138</v>
      </c>
      <c r="Y31" s="17"/>
      <c r="Z31" s="17"/>
      <c r="AA31" s="17"/>
      <c r="AB31" s="17"/>
      <c r="AC31" s="17"/>
      <c r="AD31" s="17"/>
      <c r="AE31" s="17"/>
      <c r="AF31" s="17"/>
      <c r="AG31" s="17"/>
      <c r="AH31" s="17"/>
      <c r="AI31" s="17"/>
      <c r="AJ31" s="17"/>
      <c r="AK31" s="17"/>
      <c r="AL31" s="17"/>
      <c r="AM31" s="17"/>
      <c r="AN31" s="17"/>
      <c r="AO31" s="17"/>
      <c r="AP31" s="17"/>
      <c r="AQ31" s="17"/>
      <c r="AR31" s="17"/>
    </row>
    <row r="32" spans="1:44" ht="49.5" customHeight="1">
      <c r="A32" s="1"/>
      <c r="B32" s="4" t="s">
        <v>24</v>
      </c>
      <c r="C32" s="15" t="s">
        <v>139</v>
      </c>
      <c r="D32" s="6" t="s">
        <v>140</v>
      </c>
      <c r="E32" s="4" t="s">
        <v>141</v>
      </c>
      <c r="F32" s="7">
        <v>45351</v>
      </c>
      <c r="G32" s="8">
        <f t="shared" si="0"/>
        <v>296</v>
      </c>
      <c r="H32" s="7">
        <v>45356</v>
      </c>
      <c r="I32" s="7">
        <v>45657</v>
      </c>
      <c r="J32" s="10">
        <v>21000000</v>
      </c>
      <c r="K32" s="10">
        <v>0</v>
      </c>
      <c r="L32" s="10">
        <f t="shared" si="2"/>
        <v>21000000</v>
      </c>
      <c r="M32" s="8">
        <v>2024</v>
      </c>
      <c r="N32" s="12">
        <v>0.4</v>
      </c>
      <c r="O32" s="9">
        <v>8120000</v>
      </c>
      <c r="P32" s="28">
        <f t="shared" si="3"/>
        <v>12880000</v>
      </c>
      <c r="Q32" s="13" t="s">
        <v>28</v>
      </c>
      <c r="R32" s="13" t="s">
        <v>28</v>
      </c>
      <c r="S32" s="13" t="s">
        <v>28</v>
      </c>
      <c r="T32" s="13" t="s">
        <v>28</v>
      </c>
      <c r="U32" s="6" t="s">
        <v>142</v>
      </c>
      <c r="V32" s="6" t="s">
        <v>143</v>
      </c>
      <c r="W32" s="6">
        <v>2024990045</v>
      </c>
      <c r="X32" s="6" t="s">
        <v>144</v>
      </c>
      <c r="Y32" s="1"/>
      <c r="Z32" s="1"/>
      <c r="AA32" s="1"/>
      <c r="AB32" s="1"/>
      <c r="AC32" s="1"/>
      <c r="AD32" s="1"/>
      <c r="AE32" s="1"/>
      <c r="AF32" s="1"/>
      <c r="AG32" s="1"/>
      <c r="AH32" s="1"/>
      <c r="AI32" s="1"/>
      <c r="AJ32" s="1"/>
      <c r="AK32" s="1"/>
      <c r="AL32" s="1"/>
      <c r="AM32" s="1"/>
      <c r="AN32" s="1"/>
      <c r="AO32" s="1"/>
      <c r="AP32" s="1"/>
      <c r="AQ32" s="1"/>
      <c r="AR32" s="1"/>
    </row>
    <row r="33" spans="1:44" ht="49.5" customHeight="1">
      <c r="A33" s="17"/>
      <c r="B33" s="18" t="s">
        <v>24</v>
      </c>
      <c r="C33" s="19" t="s">
        <v>145</v>
      </c>
      <c r="D33" s="20" t="s">
        <v>146</v>
      </c>
      <c r="E33" s="18" t="s">
        <v>147</v>
      </c>
      <c r="F33" s="21">
        <v>45351</v>
      </c>
      <c r="G33" s="22">
        <f t="shared" si="0"/>
        <v>288</v>
      </c>
      <c r="H33" s="21">
        <v>45363</v>
      </c>
      <c r="I33" s="21">
        <v>45656</v>
      </c>
      <c r="J33" s="23">
        <v>21000000</v>
      </c>
      <c r="K33" s="23">
        <v>0</v>
      </c>
      <c r="L33" s="23">
        <f t="shared" si="2"/>
        <v>21000000</v>
      </c>
      <c r="M33" s="22">
        <v>2024</v>
      </c>
      <c r="N33" s="25">
        <v>0.4</v>
      </c>
      <c r="O33" s="26">
        <v>7630000</v>
      </c>
      <c r="P33" s="29">
        <f t="shared" si="3"/>
        <v>13370000</v>
      </c>
      <c r="Q33" s="27" t="s">
        <v>28</v>
      </c>
      <c r="R33" s="27" t="s">
        <v>28</v>
      </c>
      <c r="S33" s="27" t="s">
        <v>28</v>
      </c>
      <c r="T33" s="27" t="s">
        <v>28</v>
      </c>
      <c r="U33" s="20" t="s">
        <v>142</v>
      </c>
      <c r="V33" s="20" t="s">
        <v>143</v>
      </c>
      <c r="W33" s="20">
        <v>2024990049</v>
      </c>
      <c r="X33" s="20" t="s">
        <v>144</v>
      </c>
      <c r="Y33" s="17"/>
      <c r="Z33" s="17"/>
      <c r="AA33" s="17"/>
      <c r="AB33" s="17"/>
      <c r="AC33" s="17"/>
      <c r="AD33" s="17"/>
      <c r="AE33" s="17"/>
      <c r="AF33" s="17"/>
      <c r="AG33" s="17"/>
      <c r="AH33" s="17"/>
      <c r="AI33" s="17"/>
      <c r="AJ33" s="17"/>
      <c r="AK33" s="17"/>
      <c r="AL33" s="17"/>
      <c r="AM33" s="17"/>
      <c r="AN33" s="17"/>
      <c r="AO33" s="17"/>
      <c r="AP33" s="17"/>
      <c r="AQ33" s="17"/>
      <c r="AR33" s="17"/>
    </row>
    <row r="34" spans="1:44" ht="49.5" customHeight="1">
      <c r="A34" s="1"/>
      <c r="B34" s="4" t="s">
        <v>24</v>
      </c>
      <c r="C34" s="15" t="s">
        <v>148</v>
      </c>
      <c r="D34" s="6" t="s">
        <v>149</v>
      </c>
      <c r="E34" s="4" t="s">
        <v>150</v>
      </c>
      <c r="F34" s="7">
        <v>45352</v>
      </c>
      <c r="G34" s="8">
        <f t="shared" si="0"/>
        <v>282</v>
      </c>
      <c r="H34" s="7">
        <v>45369</v>
      </c>
      <c r="I34" s="7">
        <v>45656</v>
      </c>
      <c r="J34" s="10">
        <v>28078000</v>
      </c>
      <c r="K34" s="10">
        <v>0</v>
      </c>
      <c r="L34" s="10">
        <f t="shared" si="2"/>
        <v>28078000</v>
      </c>
      <c r="M34" s="8">
        <v>2024</v>
      </c>
      <c r="N34" s="12">
        <v>0.4</v>
      </c>
      <c r="O34" s="9">
        <v>9640109</v>
      </c>
      <c r="P34" s="28">
        <f t="shared" si="3"/>
        <v>18437891</v>
      </c>
      <c r="Q34" s="13" t="s">
        <v>28</v>
      </c>
      <c r="R34" s="13" t="s">
        <v>28</v>
      </c>
      <c r="S34" s="13" t="s">
        <v>28</v>
      </c>
      <c r="T34" s="13" t="s">
        <v>28</v>
      </c>
      <c r="U34" s="6" t="s">
        <v>142</v>
      </c>
      <c r="V34" s="6" t="s">
        <v>143</v>
      </c>
      <c r="W34" s="6">
        <v>2024990046</v>
      </c>
      <c r="X34" s="6" t="s">
        <v>144</v>
      </c>
      <c r="Y34" s="1"/>
      <c r="Z34" s="1"/>
      <c r="AA34" s="1"/>
      <c r="AB34" s="1"/>
      <c r="AC34" s="1"/>
      <c r="AD34" s="1"/>
      <c r="AE34" s="1"/>
      <c r="AF34" s="1"/>
      <c r="AG34" s="1"/>
      <c r="AH34" s="1"/>
      <c r="AI34" s="1"/>
      <c r="AJ34" s="1"/>
      <c r="AK34" s="1"/>
      <c r="AL34" s="1"/>
      <c r="AM34" s="1"/>
      <c r="AN34" s="1"/>
      <c r="AO34" s="1"/>
      <c r="AP34" s="1"/>
      <c r="AQ34" s="1"/>
      <c r="AR34" s="1"/>
    </row>
    <row r="35" spans="1:44" ht="49.5" customHeight="1">
      <c r="A35" s="1"/>
      <c r="B35" s="4" t="s">
        <v>24</v>
      </c>
      <c r="C35" s="15" t="s">
        <v>151</v>
      </c>
      <c r="D35" s="6" t="s">
        <v>152</v>
      </c>
      <c r="E35" s="4" t="s">
        <v>153</v>
      </c>
      <c r="F35" s="7">
        <v>45352</v>
      </c>
      <c r="G35" s="8">
        <f t="shared" si="0"/>
        <v>289</v>
      </c>
      <c r="H35" s="7">
        <v>45362</v>
      </c>
      <c r="I35" s="7">
        <v>45656</v>
      </c>
      <c r="J35" s="10">
        <v>28070000</v>
      </c>
      <c r="K35" s="10">
        <v>0</v>
      </c>
      <c r="L35" s="10">
        <f t="shared" si="2"/>
        <v>28070000</v>
      </c>
      <c r="M35" s="8">
        <v>2024</v>
      </c>
      <c r="N35" s="12">
        <v>0.4</v>
      </c>
      <c r="O35" s="9">
        <v>10295267</v>
      </c>
      <c r="P35" s="28">
        <f t="shared" si="3"/>
        <v>17774733</v>
      </c>
      <c r="Q35" s="13" t="s">
        <v>28</v>
      </c>
      <c r="R35" s="13" t="s">
        <v>28</v>
      </c>
      <c r="S35" s="13" t="s">
        <v>28</v>
      </c>
      <c r="T35" s="13" t="s">
        <v>28</v>
      </c>
      <c r="U35" s="6" t="s">
        <v>142</v>
      </c>
      <c r="V35" s="6" t="s">
        <v>154</v>
      </c>
      <c r="W35" s="6">
        <v>2024990048</v>
      </c>
      <c r="X35" s="6" t="s">
        <v>32</v>
      </c>
      <c r="Y35" s="1"/>
      <c r="Z35" s="1"/>
      <c r="AA35" s="1"/>
      <c r="AB35" s="1"/>
      <c r="AC35" s="1"/>
      <c r="AD35" s="1"/>
      <c r="AE35" s="1"/>
      <c r="AF35" s="1"/>
      <c r="AG35" s="1"/>
      <c r="AH35" s="1"/>
      <c r="AI35" s="1"/>
      <c r="AJ35" s="1"/>
      <c r="AK35" s="1"/>
      <c r="AL35" s="1"/>
      <c r="AM35" s="1"/>
      <c r="AN35" s="1"/>
      <c r="AO35" s="1"/>
      <c r="AP35" s="1"/>
      <c r="AQ35" s="1"/>
      <c r="AR35" s="1"/>
    </row>
    <row r="36" spans="1:44" ht="49.5" customHeight="1">
      <c r="A36" s="1"/>
      <c r="B36" s="4" t="s">
        <v>24</v>
      </c>
      <c r="C36" s="15" t="s">
        <v>155</v>
      </c>
      <c r="D36" s="6" t="s">
        <v>156</v>
      </c>
      <c r="E36" s="4" t="s">
        <v>157</v>
      </c>
      <c r="F36" s="7">
        <v>45352</v>
      </c>
      <c r="G36" s="8">
        <f t="shared" si="0"/>
        <v>289</v>
      </c>
      <c r="H36" s="7">
        <v>45362</v>
      </c>
      <c r="I36" s="7">
        <v>45656</v>
      </c>
      <c r="J36" s="10">
        <v>21000000</v>
      </c>
      <c r="K36" s="10">
        <v>0</v>
      </c>
      <c r="L36" s="10">
        <f t="shared" si="2"/>
        <v>21000000</v>
      </c>
      <c r="M36" s="8">
        <v>2024</v>
      </c>
      <c r="N36" s="12">
        <v>0.4</v>
      </c>
      <c r="O36" s="9">
        <v>7700000</v>
      </c>
      <c r="P36" s="28">
        <f t="shared" si="3"/>
        <v>13300000</v>
      </c>
      <c r="Q36" s="13" t="s">
        <v>28</v>
      </c>
      <c r="R36" s="13" t="s">
        <v>28</v>
      </c>
      <c r="S36" s="13" t="s">
        <v>28</v>
      </c>
      <c r="T36" s="13" t="s">
        <v>28</v>
      </c>
      <c r="U36" s="6" t="s">
        <v>142</v>
      </c>
      <c r="V36" s="6" t="s">
        <v>154</v>
      </c>
      <c r="W36" s="6">
        <v>2024990050</v>
      </c>
      <c r="X36" s="6" t="s">
        <v>32</v>
      </c>
      <c r="Y36" s="1"/>
      <c r="Z36" s="1"/>
      <c r="AA36" s="1"/>
      <c r="AB36" s="1"/>
      <c r="AC36" s="1"/>
      <c r="AD36" s="1"/>
      <c r="AE36" s="1"/>
      <c r="AF36" s="1"/>
      <c r="AG36" s="1"/>
      <c r="AH36" s="1"/>
      <c r="AI36" s="1"/>
      <c r="AJ36" s="1"/>
      <c r="AK36" s="1"/>
      <c r="AL36" s="1"/>
      <c r="AM36" s="1"/>
      <c r="AN36" s="1"/>
      <c r="AO36" s="1"/>
      <c r="AP36" s="1"/>
      <c r="AQ36" s="1"/>
      <c r="AR36" s="1"/>
    </row>
    <row r="37" spans="1:44" ht="49.5" customHeight="1">
      <c r="A37" s="1"/>
      <c r="B37" s="4" t="s">
        <v>24</v>
      </c>
      <c r="C37" s="15" t="s">
        <v>158</v>
      </c>
      <c r="D37" s="6" t="s">
        <v>159</v>
      </c>
      <c r="E37" s="4" t="s">
        <v>160</v>
      </c>
      <c r="F37" s="7">
        <v>45352</v>
      </c>
      <c r="G37" s="8">
        <f t="shared" si="0"/>
        <v>289</v>
      </c>
      <c r="H37" s="7">
        <v>45362</v>
      </c>
      <c r="I37" s="7">
        <v>45656</v>
      </c>
      <c r="J37" s="10">
        <v>21000000</v>
      </c>
      <c r="K37" s="10">
        <v>0</v>
      </c>
      <c r="L37" s="10">
        <f t="shared" si="2"/>
        <v>21000000</v>
      </c>
      <c r="M37" s="8">
        <v>2024</v>
      </c>
      <c r="N37" s="12">
        <v>0.4</v>
      </c>
      <c r="O37" s="9">
        <v>7700000</v>
      </c>
      <c r="P37" s="28">
        <f t="shared" si="3"/>
        <v>13300000</v>
      </c>
      <c r="Q37" s="13" t="s">
        <v>28</v>
      </c>
      <c r="R37" s="13" t="s">
        <v>28</v>
      </c>
      <c r="S37" s="13" t="s">
        <v>28</v>
      </c>
      <c r="T37" s="13" t="s">
        <v>28</v>
      </c>
      <c r="U37" s="6" t="s">
        <v>142</v>
      </c>
      <c r="V37" s="6" t="s">
        <v>154</v>
      </c>
      <c r="W37" s="6">
        <v>2024990051</v>
      </c>
      <c r="X37" s="6" t="s">
        <v>32</v>
      </c>
      <c r="Y37" s="1"/>
      <c r="Z37" s="1"/>
      <c r="AA37" s="1"/>
      <c r="AB37" s="1"/>
      <c r="AC37" s="1"/>
      <c r="AD37" s="1"/>
      <c r="AE37" s="1"/>
      <c r="AF37" s="1"/>
      <c r="AG37" s="1"/>
      <c r="AH37" s="1"/>
      <c r="AI37" s="1"/>
      <c r="AJ37" s="1"/>
      <c r="AK37" s="1"/>
      <c r="AL37" s="1"/>
      <c r="AM37" s="1"/>
      <c r="AN37" s="1"/>
      <c r="AO37" s="1"/>
      <c r="AP37" s="1"/>
      <c r="AQ37" s="1"/>
      <c r="AR37" s="1"/>
    </row>
    <row r="38" spans="1:44" ht="49.5" customHeight="1">
      <c r="A38" s="1"/>
      <c r="B38" s="4" t="s">
        <v>24</v>
      </c>
      <c r="C38" s="15" t="s">
        <v>161</v>
      </c>
      <c r="D38" s="6" t="s">
        <v>162</v>
      </c>
      <c r="E38" s="4" t="s">
        <v>163</v>
      </c>
      <c r="F38" s="7">
        <v>45355</v>
      </c>
      <c r="G38" s="8">
        <f t="shared" si="0"/>
        <v>294</v>
      </c>
      <c r="H38" s="7">
        <v>45357</v>
      </c>
      <c r="I38" s="7">
        <v>45656</v>
      </c>
      <c r="J38" s="10">
        <v>27610033</v>
      </c>
      <c r="K38" s="10">
        <v>0</v>
      </c>
      <c r="L38" s="10">
        <f t="shared" si="2"/>
        <v>27610033</v>
      </c>
      <c r="M38" s="8">
        <v>2024</v>
      </c>
      <c r="N38" s="12">
        <v>0.4</v>
      </c>
      <c r="O38" s="9">
        <v>10763233</v>
      </c>
      <c r="P38" s="28">
        <f t="shared" si="3"/>
        <v>16846800</v>
      </c>
      <c r="Q38" s="13" t="s">
        <v>28</v>
      </c>
      <c r="R38" s="13" t="s">
        <v>28</v>
      </c>
      <c r="S38" s="13" t="s">
        <v>28</v>
      </c>
      <c r="T38" s="13" t="s">
        <v>28</v>
      </c>
      <c r="U38" s="6" t="s">
        <v>142</v>
      </c>
      <c r="V38" s="6" t="s">
        <v>164</v>
      </c>
      <c r="W38" s="6">
        <v>2024990047</v>
      </c>
      <c r="X38" s="6" t="s">
        <v>165</v>
      </c>
      <c r="Y38" s="1"/>
      <c r="Z38" s="1"/>
      <c r="AA38" s="1"/>
      <c r="AB38" s="1"/>
      <c r="AC38" s="1"/>
      <c r="AD38" s="1"/>
      <c r="AE38" s="1"/>
      <c r="AF38" s="1"/>
      <c r="AG38" s="1"/>
      <c r="AH38" s="1"/>
      <c r="AI38" s="1"/>
      <c r="AJ38" s="1"/>
      <c r="AK38" s="1"/>
      <c r="AL38" s="1"/>
      <c r="AM38" s="1"/>
      <c r="AN38" s="1"/>
      <c r="AO38" s="1"/>
      <c r="AP38" s="1"/>
      <c r="AQ38" s="1"/>
      <c r="AR38" s="1"/>
    </row>
    <row r="39" spans="1:44" ht="49.5" customHeight="1">
      <c r="A39" s="17"/>
      <c r="B39" s="18" t="s">
        <v>24</v>
      </c>
      <c r="C39" s="19" t="s">
        <v>166</v>
      </c>
      <c r="D39" s="20" t="s">
        <v>167</v>
      </c>
      <c r="E39" s="18" t="s">
        <v>168</v>
      </c>
      <c r="F39" s="21">
        <v>45355</v>
      </c>
      <c r="G39" s="22">
        <f t="shared" si="0"/>
        <v>24</v>
      </c>
      <c r="H39" s="21">
        <v>45357</v>
      </c>
      <c r="I39" s="21">
        <v>45381</v>
      </c>
      <c r="J39" s="23">
        <v>12000000</v>
      </c>
      <c r="K39" s="23">
        <v>0</v>
      </c>
      <c r="L39" s="23">
        <f t="shared" si="2"/>
        <v>12000000</v>
      </c>
      <c r="M39" s="22">
        <v>2024</v>
      </c>
      <c r="N39" s="25">
        <v>1</v>
      </c>
      <c r="O39" s="26">
        <v>1666667</v>
      </c>
      <c r="P39" s="29">
        <f t="shared" si="3"/>
        <v>10333333</v>
      </c>
      <c r="Q39" s="27" t="s">
        <v>28</v>
      </c>
      <c r="R39" s="27" t="s">
        <v>28</v>
      </c>
      <c r="S39" s="27" t="s">
        <v>28</v>
      </c>
      <c r="T39" s="27" t="s">
        <v>28</v>
      </c>
      <c r="U39" s="20" t="s">
        <v>54</v>
      </c>
      <c r="V39" s="20" t="s">
        <v>66</v>
      </c>
      <c r="W39" s="20">
        <v>2024990104</v>
      </c>
      <c r="X39" s="20" t="s">
        <v>41</v>
      </c>
      <c r="Y39" s="17"/>
      <c r="Z39" s="17"/>
      <c r="AA39" s="17"/>
      <c r="AB39" s="17"/>
      <c r="AC39" s="17"/>
      <c r="AD39" s="17"/>
      <c r="AE39" s="17"/>
      <c r="AF39" s="17"/>
      <c r="AG39" s="17"/>
      <c r="AH39" s="17"/>
      <c r="AI39" s="17"/>
      <c r="AJ39" s="17"/>
      <c r="AK39" s="17"/>
      <c r="AL39" s="17"/>
      <c r="AM39" s="17"/>
      <c r="AN39" s="17"/>
      <c r="AO39" s="17"/>
      <c r="AP39" s="17"/>
      <c r="AQ39" s="17"/>
      <c r="AR39" s="17"/>
    </row>
    <row r="40" spans="1:44" ht="49.5" customHeight="1">
      <c r="A40" s="1"/>
      <c r="B40" s="4" t="s">
        <v>24</v>
      </c>
      <c r="C40" s="15" t="s">
        <v>169</v>
      </c>
      <c r="D40" s="6" t="s">
        <v>170</v>
      </c>
      <c r="E40" s="4" t="s">
        <v>171</v>
      </c>
      <c r="F40" s="7">
        <v>45355</v>
      </c>
      <c r="G40" s="8">
        <f t="shared" si="0"/>
        <v>217</v>
      </c>
      <c r="H40" s="7">
        <v>45405</v>
      </c>
      <c r="I40" s="7">
        <v>45626</v>
      </c>
      <c r="J40" s="10">
        <v>18304000</v>
      </c>
      <c r="K40" s="10">
        <v>0</v>
      </c>
      <c r="L40" s="10">
        <f t="shared" si="2"/>
        <v>18304000</v>
      </c>
      <c r="M40" s="8">
        <v>2024</v>
      </c>
      <c r="N40" s="12">
        <v>0.35</v>
      </c>
      <c r="O40" s="9">
        <v>4717667</v>
      </c>
      <c r="P40" s="28">
        <f t="shared" si="3"/>
        <v>13586333</v>
      </c>
      <c r="Q40" s="13" t="s">
        <v>28</v>
      </c>
      <c r="R40" s="13" t="s">
        <v>28</v>
      </c>
      <c r="S40" s="13" t="s">
        <v>28</v>
      </c>
      <c r="T40" s="13" t="s">
        <v>28</v>
      </c>
      <c r="U40" s="6" t="s">
        <v>172</v>
      </c>
      <c r="V40" s="6" t="s">
        <v>143</v>
      </c>
      <c r="W40" s="6" t="s">
        <v>173</v>
      </c>
      <c r="X40" s="6" t="s">
        <v>144</v>
      </c>
      <c r="Y40" s="1"/>
      <c r="Z40" s="1"/>
      <c r="AA40" s="1"/>
      <c r="AB40" s="1"/>
      <c r="AC40" s="1"/>
      <c r="AD40" s="1"/>
      <c r="AE40" s="1"/>
      <c r="AF40" s="1"/>
      <c r="AG40" s="1"/>
      <c r="AH40" s="1"/>
      <c r="AI40" s="1"/>
      <c r="AJ40" s="1"/>
      <c r="AK40" s="1"/>
      <c r="AL40" s="1"/>
      <c r="AM40" s="1"/>
      <c r="AN40" s="1"/>
      <c r="AO40" s="1"/>
      <c r="AP40" s="1"/>
      <c r="AQ40" s="1"/>
      <c r="AR40" s="1"/>
    </row>
    <row r="41" spans="1:44" ht="49.5" customHeight="1">
      <c r="A41" s="1"/>
      <c r="B41" s="4" t="s">
        <v>24</v>
      </c>
      <c r="C41" s="15" t="s">
        <v>174</v>
      </c>
      <c r="D41" s="6" t="s">
        <v>175</v>
      </c>
      <c r="E41" s="4" t="s">
        <v>176</v>
      </c>
      <c r="F41" s="7">
        <v>45355</v>
      </c>
      <c r="G41" s="8">
        <f t="shared" si="0"/>
        <v>217</v>
      </c>
      <c r="H41" s="7">
        <v>45405</v>
      </c>
      <c r="I41" s="7">
        <v>45626</v>
      </c>
      <c r="J41" s="10">
        <v>18304000</v>
      </c>
      <c r="K41" s="10">
        <v>0</v>
      </c>
      <c r="L41" s="10">
        <f t="shared" si="2"/>
        <v>18304000</v>
      </c>
      <c r="M41" s="8">
        <v>2024</v>
      </c>
      <c r="N41" s="12">
        <v>0.35</v>
      </c>
      <c r="O41" s="9">
        <v>4714667</v>
      </c>
      <c r="P41" s="28">
        <f t="shared" si="3"/>
        <v>13589333</v>
      </c>
      <c r="Q41" s="13" t="s">
        <v>28</v>
      </c>
      <c r="R41" s="13" t="s">
        <v>28</v>
      </c>
      <c r="S41" s="13" t="s">
        <v>28</v>
      </c>
      <c r="T41" s="13" t="s">
        <v>28</v>
      </c>
      <c r="U41" s="6" t="s">
        <v>172</v>
      </c>
      <c r="V41" s="6" t="s">
        <v>143</v>
      </c>
      <c r="W41" s="6" t="s">
        <v>177</v>
      </c>
      <c r="X41" s="6" t="s">
        <v>144</v>
      </c>
      <c r="Y41" s="1"/>
      <c r="Z41" s="1"/>
      <c r="AA41" s="1"/>
      <c r="AB41" s="1"/>
      <c r="AC41" s="1"/>
      <c r="AD41" s="1"/>
      <c r="AE41" s="1"/>
      <c r="AF41" s="1"/>
      <c r="AG41" s="1"/>
      <c r="AH41" s="1"/>
      <c r="AI41" s="1"/>
      <c r="AJ41" s="1"/>
      <c r="AK41" s="1"/>
      <c r="AL41" s="1"/>
      <c r="AM41" s="1"/>
      <c r="AN41" s="1"/>
      <c r="AO41" s="1"/>
      <c r="AP41" s="1"/>
      <c r="AQ41" s="1"/>
      <c r="AR41" s="1"/>
    </row>
    <row r="42" spans="1:44" ht="49.5" customHeight="1">
      <c r="A42" s="1"/>
      <c r="B42" s="4" t="s">
        <v>24</v>
      </c>
      <c r="C42" s="15" t="s">
        <v>178</v>
      </c>
      <c r="D42" s="6" t="s">
        <v>179</v>
      </c>
      <c r="E42" s="4" t="s">
        <v>180</v>
      </c>
      <c r="F42" s="7" t="s">
        <v>181</v>
      </c>
      <c r="G42" s="8">
        <f t="shared" si="0"/>
        <v>217</v>
      </c>
      <c r="H42" s="7">
        <v>45405</v>
      </c>
      <c r="I42" s="7">
        <v>45626</v>
      </c>
      <c r="J42" s="10">
        <v>18304000</v>
      </c>
      <c r="K42" s="10">
        <v>0</v>
      </c>
      <c r="L42" s="10">
        <f t="shared" si="2"/>
        <v>18304000</v>
      </c>
      <c r="M42" s="8">
        <v>2024</v>
      </c>
      <c r="N42" s="12">
        <v>0.35</v>
      </c>
      <c r="O42" s="9">
        <v>4717667</v>
      </c>
      <c r="P42" s="28">
        <f t="shared" si="3"/>
        <v>13586333</v>
      </c>
      <c r="Q42" s="13" t="s">
        <v>28</v>
      </c>
      <c r="R42" s="13" t="s">
        <v>28</v>
      </c>
      <c r="S42" s="13" t="s">
        <v>28</v>
      </c>
      <c r="T42" s="13" t="s">
        <v>28</v>
      </c>
      <c r="U42" s="6" t="s">
        <v>172</v>
      </c>
      <c r="V42" s="31" t="s">
        <v>144</v>
      </c>
      <c r="W42" s="6" t="s">
        <v>182</v>
      </c>
      <c r="X42" s="6" t="s">
        <v>143</v>
      </c>
      <c r="Y42" s="1"/>
      <c r="Z42" s="1"/>
      <c r="AA42" s="1"/>
      <c r="AB42" s="1"/>
      <c r="AC42" s="1"/>
      <c r="AD42" s="1"/>
      <c r="AE42" s="1"/>
      <c r="AF42" s="1"/>
      <c r="AG42" s="1"/>
      <c r="AH42" s="1"/>
      <c r="AI42" s="1"/>
      <c r="AJ42" s="1"/>
      <c r="AK42" s="1"/>
      <c r="AL42" s="1"/>
      <c r="AM42" s="1"/>
      <c r="AN42" s="1"/>
      <c r="AO42" s="1"/>
      <c r="AP42" s="1"/>
      <c r="AQ42" s="1"/>
      <c r="AR42" s="1"/>
    </row>
    <row r="43" spans="1:44" ht="49.5" customHeight="1">
      <c r="A43" s="1"/>
      <c r="B43" s="4" t="s">
        <v>24</v>
      </c>
      <c r="C43" s="15" t="s">
        <v>183</v>
      </c>
      <c r="D43" s="6" t="s">
        <v>184</v>
      </c>
      <c r="E43" s="4" t="s">
        <v>185</v>
      </c>
      <c r="F43" s="7">
        <v>45355</v>
      </c>
      <c r="G43" s="8">
        <f t="shared" si="0"/>
        <v>229</v>
      </c>
      <c r="H43" s="7">
        <v>45393</v>
      </c>
      <c r="I43" s="7">
        <v>45626</v>
      </c>
      <c r="J43" s="10">
        <v>18304000</v>
      </c>
      <c r="K43" s="10">
        <v>0</v>
      </c>
      <c r="L43" s="10">
        <f t="shared" si="2"/>
        <v>18304000</v>
      </c>
      <c r="M43" s="8">
        <v>2024</v>
      </c>
      <c r="N43" s="12">
        <v>0.35</v>
      </c>
      <c r="O43" s="9">
        <v>5546667</v>
      </c>
      <c r="P43" s="28">
        <f t="shared" si="3"/>
        <v>12757333</v>
      </c>
      <c r="Q43" s="13" t="s">
        <v>28</v>
      </c>
      <c r="R43" s="13" t="s">
        <v>28</v>
      </c>
      <c r="S43" s="13" t="s">
        <v>28</v>
      </c>
      <c r="T43" s="13" t="s">
        <v>28</v>
      </c>
      <c r="U43" s="6" t="s">
        <v>172</v>
      </c>
      <c r="V43" s="31" t="s">
        <v>186</v>
      </c>
      <c r="W43" s="6" t="s">
        <v>187</v>
      </c>
      <c r="X43" s="6" t="s">
        <v>188</v>
      </c>
      <c r="Y43" s="1"/>
      <c r="Z43" s="1"/>
      <c r="AA43" s="1"/>
      <c r="AB43" s="1"/>
      <c r="AC43" s="1"/>
      <c r="AD43" s="1"/>
      <c r="AE43" s="1"/>
      <c r="AF43" s="1"/>
      <c r="AG43" s="1"/>
      <c r="AH43" s="1"/>
      <c r="AI43" s="1"/>
      <c r="AJ43" s="1"/>
      <c r="AK43" s="1"/>
      <c r="AL43" s="1"/>
      <c r="AM43" s="1"/>
      <c r="AN43" s="1"/>
      <c r="AO43" s="1"/>
      <c r="AP43" s="1"/>
      <c r="AQ43" s="1"/>
      <c r="AR43" s="1"/>
    </row>
    <row r="44" spans="1:44" ht="49.5" customHeight="1">
      <c r="A44" s="1"/>
      <c r="B44" s="4" t="s">
        <v>24</v>
      </c>
      <c r="C44" s="15" t="s">
        <v>189</v>
      </c>
      <c r="D44" s="6" t="s">
        <v>190</v>
      </c>
      <c r="E44" s="4" t="s">
        <v>191</v>
      </c>
      <c r="F44" s="7">
        <v>45355</v>
      </c>
      <c r="G44" s="8">
        <f t="shared" si="0"/>
        <v>229</v>
      </c>
      <c r="H44" s="7">
        <v>45393</v>
      </c>
      <c r="I44" s="7">
        <v>45626</v>
      </c>
      <c r="J44" s="10">
        <v>18304000</v>
      </c>
      <c r="K44" s="10">
        <v>0</v>
      </c>
      <c r="L44" s="10">
        <f t="shared" si="2"/>
        <v>18304000</v>
      </c>
      <c r="M44" s="8">
        <v>2024</v>
      </c>
      <c r="N44" s="32">
        <v>0.35</v>
      </c>
      <c r="O44" s="9">
        <v>5546667</v>
      </c>
      <c r="P44" s="28">
        <f t="shared" si="3"/>
        <v>12757333</v>
      </c>
      <c r="Q44" s="13" t="s">
        <v>28</v>
      </c>
      <c r="R44" s="13" t="s">
        <v>28</v>
      </c>
      <c r="S44" s="13" t="s">
        <v>28</v>
      </c>
      <c r="T44" s="13" t="s">
        <v>28</v>
      </c>
      <c r="U44" s="6" t="s">
        <v>172</v>
      </c>
      <c r="V44" s="31" t="s">
        <v>186</v>
      </c>
      <c r="W44" s="6" t="s">
        <v>192</v>
      </c>
      <c r="X44" s="6" t="s">
        <v>188</v>
      </c>
      <c r="Y44" s="1"/>
      <c r="Z44" s="1"/>
      <c r="AA44" s="1"/>
      <c r="AB44" s="1"/>
      <c r="AC44" s="1"/>
      <c r="AD44" s="1"/>
      <c r="AE44" s="1"/>
      <c r="AF44" s="1"/>
      <c r="AG44" s="1"/>
      <c r="AH44" s="1"/>
      <c r="AI44" s="1"/>
      <c r="AJ44" s="1"/>
      <c r="AK44" s="1"/>
      <c r="AL44" s="1"/>
      <c r="AM44" s="1"/>
      <c r="AN44" s="1"/>
      <c r="AO44" s="1"/>
      <c r="AP44" s="1"/>
      <c r="AQ44" s="1"/>
      <c r="AR44" s="1"/>
    </row>
    <row r="45" spans="1:44" ht="49.5" customHeight="1">
      <c r="A45" s="1"/>
      <c r="B45" s="4" t="s">
        <v>24</v>
      </c>
      <c r="C45" s="15" t="s">
        <v>193</v>
      </c>
      <c r="D45" s="6" t="s">
        <v>194</v>
      </c>
      <c r="E45" s="4" t="s">
        <v>195</v>
      </c>
      <c r="F45" s="7">
        <v>45355</v>
      </c>
      <c r="G45" s="8">
        <f t="shared" si="0"/>
        <v>229</v>
      </c>
      <c r="H45" s="7">
        <v>45393</v>
      </c>
      <c r="I45" s="7">
        <v>45626</v>
      </c>
      <c r="J45" s="10">
        <v>18304000</v>
      </c>
      <c r="K45" s="10">
        <v>0</v>
      </c>
      <c r="L45" s="10">
        <f t="shared" si="2"/>
        <v>18304000</v>
      </c>
      <c r="M45" s="8">
        <v>2024</v>
      </c>
      <c r="N45" s="12">
        <v>0.35</v>
      </c>
      <c r="O45" s="9">
        <v>5546667</v>
      </c>
      <c r="P45" s="28">
        <f t="shared" si="3"/>
        <v>12757333</v>
      </c>
      <c r="Q45" s="13" t="s">
        <v>28</v>
      </c>
      <c r="R45" s="13" t="s">
        <v>28</v>
      </c>
      <c r="S45" s="13" t="s">
        <v>28</v>
      </c>
      <c r="T45" s="13" t="s">
        <v>28</v>
      </c>
      <c r="U45" s="6" t="s">
        <v>172</v>
      </c>
      <c r="V45" s="31" t="s">
        <v>186</v>
      </c>
      <c r="W45" s="6" t="s">
        <v>196</v>
      </c>
      <c r="X45" s="6" t="s">
        <v>188</v>
      </c>
      <c r="Y45" s="1"/>
      <c r="Z45" s="1"/>
      <c r="AA45" s="1"/>
      <c r="AB45" s="1"/>
      <c r="AC45" s="1"/>
      <c r="AD45" s="1"/>
      <c r="AE45" s="1"/>
      <c r="AF45" s="1"/>
      <c r="AG45" s="1"/>
      <c r="AH45" s="1"/>
      <c r="AI45" s="1"/>
      <c r="AJ45" s="1"/>
      <c r="AK45" s="1"/>
      <c r="AL45" s="1"/>
      <c r="AM45" s="1"/>
      <c r="AN45" s="1"/>
      <c r="AO45" s="1"/>
      <c r="AP45" s="1"/>
      <c r="AQ45" s="1"/>
      <c r="AR45" s="1"/>
    </row>
    <row r="46" spans="1:44" ht="49.5" customHeight="1">
      <c r="A46" s="1"/>
      <c r="B46" s="4" t="s">
        <v>24</v>
      </c>
      <c r="C46" s="15" t="s">
        <v>197</v>
      </c>
      <c r="D46" s="6" t="s">
        <v>198</v>
      </c>
      <c r="E46" s="4" t="s">
        <v>199</v>
      </c>
      <c r="F46" s="7">
        <v>45355</v>
      </c>
      <c r="G46" s="8">
        <f t="shared" si="0"/>
        <v>229</v>
      </c>
      <c r="H46" s="7">
        <v>45393</v>
      </c>
      <c r="I46" s="7">
        <v>45626</v>
      </c>
      <c r="J46" s="10">
        <v>18304000</v>
      </c>
      <c r="K46" s="10">
        <v>0</v>
      </c>
      <c r="L46" s="10">
        <f t="shared" si="2"/>
        <v>18304000</v>
      </c>
      <c r="M46" s="8">
        <v>2024</v>
      </c>
      <c r="N46" s="12">
        <v>0.35</v>
      </c>
      <c r="O46" s="9">
        <v>5546667</v>
      </c>
      <c r="P46" s="28">
        <f t="shared" si="3"/>
        <v>12757333</v>
      </c>
      <c r="Q46" s="13" t="s">
        <v>28</v>
      </c>
      <c r="R46" s="13" t="s">
        <v>28</v>
      </c>
      <c r="S46" s="13" t="s">
        <v>28</v>
      </c>
      <c r="T46" s="13" t="s">
        <v>28</v>
      </c>
      <c r="U46" s="6" t="s">
        <v>200</v>
      </c>
      <c r="V46" s="31" t="s">
        <v>186</v>
      </c>
      <c r="W46" s="6" t="s">
        <v>201</v>
      </c>
      <c r="X46" s="6" t="s">
        <v>188</v>
      </c>
      <c r="Y46" s="1"/>
      <c r="Z46" s="1"/>
      <c r="AA46" s="1"/>
      <c r="AB46" s="1"/>
      <c r="AC46" s="1"/>
      <c r="AD46" s="1"/>
      <c r="AE46" s="1"/>
      <c r="AF46" s="1"/>
      <c r="AG46" s="1"/>
      <c r="AH46" s="1"/>
      <c r="AI46" s="1"/>
      <c r="AJ46" s="1"/>
      <c r="AK46" s="1"/>
      <c r="AL46" s="1"/>
      <c r="AM46" s="1"/>
      <c r="AN46" s="1"/>
      <c r="AO46" s="1"/>
      <c r="AP46" s="1"/>
      <c r="AQ46" s="1"/>
      <c r="AR46" s="1"/>
    </row>
    <row r="47" spans="1:44" ht="49.5" customHeight="1">
      <c r="A47" s="1"/>
      <c r="B47" s="4" t="s">
        <v>24</v>
      </c>
      <c r="C47" s="15" t="s">
        <v>202</v>
      </c>
      <c r="D47" s="6" t="s">
        <v>203</v>
      </c>
      <c r="E47" s="4" t="s">
        <v>199</v>
      </c>
      <c r="F47" s="7">
        <v>45355</v>
      </c>
      <c r="G47" s="8">
        <f t="shared" si="0"/>
        <v>229</v>
      </c>
      <c r="H47" s="7">
        <v>45393</v>
      </c>
      <c r="I47" s="7">
        <v>45626</v>
      </c>
      <c r="J47" s="10">
        <v>18304000</v>
      </c>
      <c r="K47" s="10">
        <v>0</v>
      </c>
      <c r="L47" s="10">
        <f t="shared" si="2"/>
        <v>18304000</v>
      </c>
      <c r="M47" s="8">
        <v>2024</v>
      </c>
      <c r="N47" s="12">
        <v>0.35</v>
      </c>
      <c r="O47" s="9">
        <v>5546667</v>
      </c>
      <c r="P47" s="28">
        <f t="shared" si="3"/>
        <v>12757333</v>
      </c>
      <c r="Q47" s="13" t="s">
        <v>28</v>
      </c>
      <c r="R47" s="13" t="s">
        <v>28</v>
      </c>
      <c r="S47" s="13" t="s">
        <v>28</v>
      </c>
      <c r="T47" s="13" t="s">
        <v>28</v>
      </c>
      <c r="U47" s="6" t="s">
        <v>200</v>
      </c>
      <c r="V47" s="31" t="s">
        <v>186</v>
      </c>
      <c r="W47" s="6" t="s">
        <v>204</v>
      </c>
      <c r="X47" s="6" t="s">
        <v>188</v>
      </c>
      <c r="Y47" s="1"/>
      <c r="Z47" s="1"/>
      <c r="AA47" s="1"/>
      <c r="AB47" s="1"/>
      <c r="AC47" s="1"/>
      <c r="AD47" s="1"/>
      <c r="AE47" s="1"/>
      <c r="AF47" s="1"/>
      <c r="AG47" s="1"/>
      <c r="AH47" s="1"/>
      <c r="AI47" s="1"/>
      <c r="AJ47" s="1"/>
      <c r="AK47" s="1"/>
      <c r="AL47" s="1"/>
      <c r="AM47" s="1"/>
      <c r="AN47" s="1"/>
      <c r="AO47" s="1"/>
      <c r="AP47" s="1"/>
      <c r="AQ47" s="1"/>
      <c r="AR47" s="1"/>
    </row>
    <row r="48" spans="1:44" ht="49.5" customHeight="1">
      <c r="A48" s="1"/>
      <c r="B48" s="4" t="s">
        <v>24</v>
      </c>
      <c r="C48" s="15" t="s">
        <v>205</v>
      </c>
      <c r="D48" s="6" t="s">
        <v>206</v>
      </c>
      <c r="E48" s="4" t="s">
        <v>207</v>
      </c>
      <c r="F48" s="7">
        <v>45357</v>
      </c>
      <c r="G48" s="8">
        <f t="shared" si="0"/>
        <v>239</v>
      </c>
      <c r="H48" s="7">
        <v>45383</v>
      </c>
      <c r="I48" s="7">
        <v>45626</v>
      </c>
      <c r="J48" s="10">
        <v>18304000</v>
      </c>
      <c r="K48" s="10">
        <v>0</v>
      </c>
      <c r="L48" s="10">
        <f t="shared" si="2"/>
        <v>18304000</v>
      </c>
      <c r="M48" s="8">
        <v>2024</v>
      </c>
      <c r="N48" s="12">
        <v>0.35</v>
      </c>
      <c r="O48" s="9">
        <v>6240000</v>
      </c>
      <c r="P48" s="28">
        <f t="shared" si="3"/>
        <v>12064000</v>
      </c>
      <c r="Q48" s="13" t="s">
        <v>28</v>
      </c>
      <c r="R48" s="13" t="s">
        <v>28</v>
      </c>
      <c r="S48" s="13" t="s">
        <v>28</v>
      </c>
      <c r="T48" s="13" t="s">
        <v>28</v>
      </c>
      <c r="U48" s="6" t="s">
        <v>200</v>
      </c>
      <c r="V48" s="31" t="s">
        <v>32</v>
      </c>
      <c r="W48" s="6" t="s">
        <v>208</v>
      </c>
      <c r="X48" s="6" t="s">
        <v>154</v>
      </c>
      <c r="Y48" s="1"/>
      <c r="Z48" s="1"/>
      <c r="AA48" s="1"/>
      <c r="AB48" s="1"/>
      <c r="AC48" s="1"/>
      <c r="AD48" s="1"/>
      <c r="AE48" s="1"/>
      <c r="AF48" s="1"/>
      <c r="AG48" s="1"/>
      <c r="AH48" s="1"/>
      <c r="AI48" s="1"/>
      <c r="AJ48" s="1"/>
      <c r="AK48" s="1"/>
      <c r="AL48" s="1"/>
      <c r="AM48" s="1"/>
      <c r="AN48" s="1"/>
      <c r="AO48" s="1"/>
      <c r="AP48" s="1"/>
      <c r="AQ48" s="1"/>
      <c r="AR48" s="1"/>
    </row>
    <row r="49" spans="1:44" ht="49.5" customHeight="1">
      <c r="A49" s="17"/>
      <c r="B49" s="18" t="s">
        <v>24</v>
      </c>
      <c r="C49" s="19" t="s">
        <v>209</v>
      </c>
      <c r="D49" s="20" t="s">
        <v>210</v>
      </c>
      <c r="E49" s="18" t="s">
        <v>211</v>
      </c>
      <c r="F49" s="21">
        <v>45357</v>
      </c>
      <c r="G49" s="33">
        <f t="shared" si="0"/>
        <v>59</v>
      </c>
      <c r="H49" s="21">
        <v>45383</v>
      </c>
      <c r="I49" s="21">
        <v>45442</v>
      </c>
      <c r="J49" s="23">
        <v>18304000</v>
      </c>
      <c r="K49" s="23">
        <v>0</v>
      </c>
      <c r="L49" s="23">
        <f t="shared" si="2"/>
        <v>18304000</v>
      </c>
      <c r="M49" s="22">
        <v>2024</v>
      </c>
      <c r="N49" s="20"/>
      <c r="O49" s="26"/>
      <c r="P49" s="29">
        <f t="shared" si="3"/>
        <v>18304000</v>
      </c>
      <c r="Q49" s="27" t="s">
        <v>28</v>
      </c>
      <c r="R49" s="27" t="s">
        <v>28</v>
      </c>
      <c r="S49" s="27" t="s">
        <v>28</v>
      </c>
      <c r="T49" s="27" t="s">
        <v>28</v>
      </c>
      <c r="U49" s="20" t="s">
        <v>212</v>
      </c>
      <c r="V49" s="34" t="s">
        <v>32</v>
      </c>
      <c r="W49" s="20" t="s">
        <v>200</v>
      </c>
      <c r="X49" s="20" t="s">
        <v>154</v>
      </c>
      <c r="Y49" s="17"/>
      <c r="Z49" s="17"/>
      <c r="AA49" s="17"/>
      <c r="AB49" s="17"/>
      <c r="AC49" s="17"/>
      <c r="AD49" s="17"/>
      <c r="AE49" s="17"/>
      <c r="AF49" s="17"/>
      <c r="AG49" s="17"/>
      <c r="AH49" s="17"/>
      <c r="AI49" s="17"/>
      <c r="AJ49" s="17"/>
      <c r="AK49" s="17"/>
      <c r="AL49" s="17"/>
      <c r="AM49" s="17"/>
      <c r="AN49" s="17"/>
      <c r="AO49" s="17"/>
      <c r="AP49" s="17"/>
      <c r="AQ49" s="17"/>
      <c r="AR49" s="17"/>
    </row>
    <row r="50" spans="1:44" ht="49.5" customHeight="1">
      <c r="A50" s="1"/>
      <c r="B50" s="4" t="s">
        <v>24</v>
      </c>
      <c r="C50" s="15" t="s">
        <v>213</v>
      </c>
      <c r="D50" s="6" t="s">
        <v>214</v>
      </c>
      <c r="E50" s="4" t="s">
        <v>207</v>
      </c>
      <c r="F50" s="7">
        <v>45357</v>
      </c>
      <c r="G50" s="8">
        <f t="shared" si="0"/>
        <v>239</v>
      </c>
      <c r="H50" s="7">
        <v>45383</v>
      </c>
      <c r="I50" s="7">
        <v>45626</v>
      </c>
      <c r="J50" s="10">
        <v>18304000</v>
      </c>
      <c r="K50" s="10">
        <v>0</v>
      </c>
      <c r="L50" s="10">
        <f t="shared" si="2"/>
        <v>18304000</v>
      </c>
      <c r="M50" s="8">
        <v>2024</v>
      </c>
      <c r="N50" s="12">
        <v>0.35</v>
      </c>
      <c r="O50" s="9">
        <v>6240000</v>
      </c>
      <c r="P50" s="28">
        <f t="shared" si="3"/>
        <v>12064000</v>
      </c>
      <c r="Q50" s="13" t="s">
        <v>28</v>
      </c>
      <c r="R50" s="13" t="s">
        <v>28</v>
      </c>
      <c r="S50" s="13" t="s">
        <v>28</v>
      </c>
      <c r="T50" s="13" t="s">
        <v>28</v>
      </c>
      <c r="U50" s="6" t="s">
        <v>200</v>
      </c>
      <c r="V50" s="31" t="s">
        <v>32</v>
      </c>
      <c r="W50" s="6" t="s">
        <v>215</v>
      </c>
      <c r="X50" s="6" t="s">
        <v>154</v>
      </c>
      <c r="Y50" s="1"/>
      <c r="Z50" s="1"/>
      <c r="AA50" s="1"/>
      <c r="AB50" s="1"/>
      <c r="AC50" s="1"/>
      <c r="AD50" s="1"/>
      <c r="AE50" s="1"/>
      <c r="AF50" s="1"/>
      <c r="AG50" s="1"/>
      <c r="AH50" s="1"/>
      <c r="AI50" s="1"/>
      <c r="AJ50" s="1"/>
      <c r="AK50" s="1"/>
      <c r="AL50" s="1"/>
      <c r="AM50" s="1"/>
      <c r="AN50" s="1"/>
      <c r="AO50" s="1"/>
      <c r="AP50" s="1"/>
      <c r="AQ50" s="1"/>
      <c r="AR50" s="1"/>
    </row>
    <row r="51" spans="1:44" ht="49.5" customHeight="1">
      <c r="A51" s="1"/>
      <c r="B51" s="4" t="s">
        <v>24</v>
      </c>
      <c r="C51" s="15" t="s">
        <v>216</v>
      </c>
      <c r="D51" s="6" t="s">
        <v>217</v>
      </c>
      <c r="E51" s="4" t="s">
        <v>207</v>
      </c>
      <c r="F51" s="7">
        <v>45357</v>
      </c>
      <c r="G51" s="8">
        <f t="shared" si="0"/>
        <v>239</v>
      </c>
      <c r="H51" s="7">
        <v>45383</v>
      </c>
      <c r="I51" s="7">
        <v>45626</v>
      </c>
      <c r="J51" s="10">
        <v>18304000</v>
      </c>
      <c r="K51" s="10">
        <v>0</v>
      </c>
      <c r="L51" s="10">
        <f t="shared" si="2"/>
        <v>18304000</v>
      </c>
      <c r="M51" s="8">
        <v>2024</v>
      </c>
      <c r="N51" s="12">
        <v>0.35</v>
      </c>
      <c r="O51" s="9">
        <v>6240000</v>
      </c>
      <c r="P51" s="28">
        <f t="shared" si="3"/>
        <v>12064000</v>
      </c>
      <c r="Q51" s="13" t="s">
        <v>28</v>
      </c>
      <c r="R51" s="13" t="s">
        <v>28</v>
      </c>
      <c r="S51" s="13" t="s">
        <v>28</v>
      </c>
      <c r="T51" s="13" t="s">
        <v>28</v>
      </c>
      <c r="U51" s="6" t="s">
        <v>200</v>
      </c>
      <c r="V51" s="31" t="s">
        <v>32</v>
      </c>
      <c r="W51" s="6" t="s">
        <v>218</v>
      </c>
      <c r="X51" s="6" t="s">
        <v>154</v>
      </c>
      <c r="Y51" s="1"/>
      <c r="Z51" s="1"/>
      <c r="AA51" s="1"/>
      <c r="AB51" s="1"/>
      <c r="AC51" s="1"/>
      <c r="AD51" s="1"/>
      <c r="AE51" s="1"/>
      <c r="AF51" s="1"/>
      <c r="AG51" s="1"/>
      <c r="AH51" s="1"/>
      <c r="AI51" s="1"/>
      <c r="AJ51" s="1"/>
      <c r="AK51" s="1"/>
      <c r="AL51" s="1"/>
      <c r="AM51" s="1"/>
      <c r="AN51" s="1"/>
      <c r="AO51" s="1"/>
      <c r="AP51" s="1"/>
      <c r="AQ51" s="1"/>
      <c r="AR51" s="1"/>
    </row>
    <row r="52" spans="1:44" ht="49.5" customHeight="1">
      <c r="A52" s="1"/>
      <c r="B52" s="4" t="s">
        <v>24</v>
      </c>
      <c r="C52" s="15" t="s">
        <v>219</v>
      </c>
      <c r="D52" s="6" t="s">
        <v>220</v>
      </c>
      <c r="E52" s="4" t="s">
        <v>207</v>
      </c>
      <c r="F52" s="7">
        <v>45357</v>
      </c>
      <c r="G52" s="8">
        <f t="shared" si="0"/>
        <v>239</v>
      </c>
      <c r="H52" s="7">
        <v>45383</v>
      </c>
      <c r="I52" s="7">
        <v>45626</v>
      </c>
      <c r="J52" s="10">
        <v>18304000</v>
      </c>
      <c r="K52" s="10">
        <v>0</v>
      </c>
      <c r="L52" s="10">
        <f t="shared" si="2"/>
        <v>18304000</v>
      </c>
      <c r="M52" s="8">
        <v>2024</v>
      </c>
      <c r="N52" s="12">
        <v>0.35</v>
      </c>
      <c r="O52" s="9">
        <v>6240000</v>
      </c>
      <c r="P52" s="28">
        <f t="shared" si="3"/>
        <v>12064000</v>
      </c>
      <c r="Q52" s="13" t="s">
        <v>28</v>
      </c>
      <c r="R52" s="13" t="s">
        <v>28</v>
      </c>
      <c r="S52" s="13" t="s">
        <v>28</v>
      </c>
      <c r="T52" s="13" t="s">
        <v>28</v>
      </c>
      <c r="U52" s="6" t="s">
        <v>200</v>
      </c>
      <c r="V52" s="31" t="s">
        <v>32</v>
      </c>
      <c r="W52" s="6" t="s">
        <v>221</v>
      </c>
      <c r="X52" s="6" t="s">
        <v>154</v>
      </c>
      <c r="Y52" s="1"/>
      <c r="Z52" s="1"/>
      <c r="AA52" s="1"/>
      <c r="AB52" s="1"/>
      <c r="AC52" s="1"/>
      <c r="AD52" s="1"/>
      <c r="AE52" s="1"/>
      <c r="AF52" s="1"/>
      <c r="AG52" s="1"/>
      <c r="AH52" s="1"/>
      <c r="AI52" s="1"/>
      <c r="AJ52" s="1"/>
      <c r="AK52" s="1"/>
      <c r="AL52" s="1"/>
      <c r="AM52" s="1"/>
      <c r="AN52" s="1"/>
      <c r="AO52" s="1"/>
      <c r="AP52" s="1"/>
      <c r="AQ52" s="1"/>
      <c r="AR52" s="1"/>
    </row>
    <row r="53" spans="1:44" ht="49.5" customHeight="1">
      <c r="A53" s="1"/>
      <c r="B53" s="4" t="s">
        <v>24</v>
      </c>
      <c r="C53" s="15" t="s">
        <v>222</v>
      </c>
      <c r="D53" s="6" t="s">
        <v>223</v>
      </c>
      <c r="E53" s="4" t="s">
        <v>207</v>
      </c>
      <c r="F53" s="7">
        <v>45357</v>
      </c>
      <c r="G53" s="8">
        <f t="shared" si="0"/>
        <v>239</v>
      </c>
      <c r="H53" s="7">
        <v>45383</v>
      </c>
      <c r="I53" s="7">
        <v>45626</v>
      </c>
      <c r="J53" s="10">
        <v>18304000</v>
      </c>
      <c r="K53" s="10">
        <v>0</v>
      </c>
      <c r="L53" s="10">
        <f t="shared" si="2"/>
        <v>18304000</v>
      </c>
      <c r="M53" s="8">
        <v>2024</v>
      </c>
      <c r="N53" s="12">
        <v>0.35</v>
      </c>
      <c r="O53" s="9">
        <v>6240000</v>
      </c>
      <c r="P53" s="28">
        <f t="shared" si="3"/>
        <v>12064000</v>
      </c>
      <c r="Q53" s="13" t="s">
        <v>28</v>
      </c>
      <c r="R53" s="13" t="s">
        <v>28</v>
      </c>
      <c r="S53" s="13" t="s">
        <v>28</v>
      </c>
      <c r="T53" s="13" t="s">
        <v>28</v>
      </c>
      <c r="U53" s="6" t="s">
        <v>200</v>
      </c>
      <c r="V53" s="31" t="s">
        <v>32</v>
      </c>
      <c r="W53" s="6" t="s">
        <v>224</v>
      </c>
      <c r="X53" s="6" t="s">
        <v>154</v>
      </c>
      <c r="Y53" s="1"/>
      <c r="Z53" s="1"/>
      <c r="AA53" s="1"/>
      <c r="AB53" s="1"/>
      <c r="AC53" s="1"/>
      <c r="AD53" s="1"/>
      <c r="AE53" s="1"/>
      <c r="AF53" s="1"/>
      <c r="AG53" s="1"/>
      <c r="AH53" s="1"/>
      <c r="AI53" s="1"/>
      <c r="AJ53" s="1"/>
      <c r="AK53" s="1"/>
      <c r="AL53" s="1"/>
      <c r="AM53" s="1"/>
      <c r="AN53" s="1"/>
      <c r="AO53" s="1"/>
      <c r="AP53" s="1"/>
      <c r="AQ53" s="1"/>
      <c r="AR53" s="1"/>
    </row>
    <row r="54" spans="1:44" ht="49.5" customHeight="1">
      <c r="A54" s="17"/>
      <c r="B54" s="18" t="s">
        <v>24</v>
      </c>
      <c r="C54" s="19" t="s">
        <v>225</v>
      </c>
      <c r="D54" s="20" t="s">
        <v>226</v>
      </c>
      <c r="E54" s="18" t="s">
        <v>207</v>
      </c>
      <c r="F54" s="21">
        <v>45357</v>
      </c>
      <c r="G54" s="22">
        <f t="shared" si="0"/>
        <v>36</v>
      </c>
      <c r="H54" s="21">
        <v>45383</v>
      </c>
      <c r="I54" s="21">
        <v>45419</v>
      </c>
      <c r="J54" s="23">
        <v>18304000</v>
      </c>
      <c r="K54" s="23">
        <v>0</v>
      </c>
      <c r="L54" s="23">
        <f t="shared" si="2"/>
        <v>18304000</v>
      </c>
      <c r="M54" s="22">
        <v>2024</v>
      </c>
      <c r="N54" s="25">
        <v>1</v>
      </c>
      <c r="O54" s="26">
        <v>2080000</v>
      </c>
      <c r="P54" s="29">
        <f t="shared" si="3"/>
        <v>16224000</v>
      </c>
      <c r="Q54" s="27" t="s">
        <v>28</v>
      </c>
      <c r="R54" s="27" t="s">
        <v>28</v>
      </c>
      <c r="S54" s="27" t="s">
        <v>28</v>
      </c>
      <c r="T54" s="27" t="s">
        <v>28</v>
      </c>
      <c r="U54" s="20" t="s">
        <v>200</v>
      </c>
      <c r="V54" s="34" t="s">
        <v>32</v>
      </c>
      <c r="W54" s="20" t="s">
        <v>227</v>
      </c>
      <c r="X54" s="20" t="s">
        <v>154</v>
      </c>
      <c r="Y54" s="17"/>
      <c r="Z54" s="17"/>
      <c r="AA54" s="17"/>
      <c r="AB54" s="17"/>
      <c r="AC54" s="17"/>
      <c r="AD54" s="17"/>
      <c r="AE54" s="17"/>
      <c r="AF54" s="17"/>
      <c r="AG54" s="17"/>
      <c r="AH54" s="17"/>
      <c r="AI54" s="17"/>
      <c r="AJ54" s="17"/>
      <c r="AK54" s="17"/>
      <c r="AL54" s="17"/>
      <c r="AM54" s="17"/>
      <c r="AN54" s="17"/>
      <c r="AO54" s="17"/>
      <c r="AP54" s="17"/>
      <c r="AQ54" s="17"/>
      <c r="AR54" s="17"/>
    </row>
    <row r="55" spans="1:44" ht="49.5" customHeight="1">
      <c r="A55" s="1"/>
      <c r="B55" s="4" t="s">
        <v>24</v>
      </c>
      <c r="C55" s="15" t="s">
        <v>228</v>
      </c>
      <c r="D55" s="6" t="s">
        <v>229</v>
      </c>
      <c r="E55" s="4" t="s">
        <v>230</v>
      </c>
      <c r="F55" s="7">
        <v>45357</v>
      </c>
      <c r="G55" s="8">
        <f t="shared" si="0"/>
        <v>239</v>
      </c>
      <c r="H55" s="7">
        <v>45383</v>
      </c>
      <c r="I55" s="7">
        <v>45626</v>
      </c>
      <c r="J55" s="10">
        <v>18304000</v>
      </c>
      <c r="K55" s="10">
        <v>0</v>
      </c>
      <c r="L55" s="10">
        <f t="shared" si="2"/>
        <v>18304000</v>
      </c>
      <c r="M55" s="8">
        <v>2024</v>
      </c>
      <c r="N55" s="12">
        <v>0.35</v>
      </c>
      <c r="O55" s="9">
        <v>6240000</v>
      </c>
      <c r="P55" s="28">
        <f t="shared" si="3"/>
        <v>12064000</v>
      </c>
      <c r="Q55" s="13" t="s">
        <v>28</v>
      </c>
      <c r="R55" s="13" t="s">
        <v>28</v>
      </c>
      <c r="S55" s="13" t="s">
        <v>28</v>
      </c>
      <c r="T55" s="13" t="s">
        <v>28</v>
      </c>
      <c r="U55" s="20" t="s">
        <v>200</v>
      </c>
      <c r="V55" s="31" t="s">
        <v>32</v>
      </c>
      <c r="W55" s="6" t="s">
        <v>231</v>
      </c>
      <c r="X55" s="6" t="s">
        <v>154</v>
      </c>
      <c r="Y55" s="1"/>
      <c r="Z55" s="1"/>
      <c r="AA55" s="1"/>
      <c r="AB55" s="1"/>
      <c r="AC55" s="1"/>
      <c r="AD55" s="1"/>
      <c r="AE55" s="1"/>
      <c r="AF55" s="1"/>
      <c r="AG55" s="1"/>
      <c r="AH55" s="1"/>
      <c r="AI55" s="1"/>
      <c r="AJ55" s="1"/>
      <c r="AK55" s="1"/>
      <c r="AL55" s="1"/>
      <c r="AM55" s="1"/>
      <c r="AN55" s="1"/>
      <c r="AO55" s="1"/>
      <c r="AP55" s="1"/>
      <c r="AQ55" s="1"/>
      <c r="AR55" s="1"/>
    </row>
    <row r="56" spans="1:44" ht="49.5" customHeight="1">
      <c r="A56" s="1"/>
      <c r="B56" s="4" t="s">
        <v>24</v>
      </c>
      <c r="C56" s="15" t="s">
        <v>232</v>
      </c>
      <c r="D56" s="6" t="s">
        <v>233</v>
      </c>
      <c r="E56" s="4" t="s">
        <v>234</v>
      </c>
      <c r="F56" s="7">
        <v>45357</v>
      </c>
      <c r="G56" s="8">
        <f t="shared" si="0"/>
        <v>239</v>
      </c>
      <c r="H56" s="7">
        <v>45383</v>
      </c>
      <c r="I56" s="7">
        <v>45626</v>
      </c>
      <c r="J56" s="10">
        <v>18304000</v>
      </c>
      <c r="K56" s="10">
        <v>0</v>
      </c>
      <c r="L56" s="10">
        <f t="shared" si="2"/>
        <v>18304000</v>
      </c>
      <c r="M56" s="8">
        <v>2024</v>
      </c>
      <c r="N56" s="12">
        <v>0.35</v>
      </c>
      <c r="O56" s="9">
        <v>6240000</v>
      </c>
      <c r="P56" s="28">
        <f t="shared" si="3"/>
        <v>12064000</v>
      </c>
      <c r="Q56" s="13" t="s">
        <v>28</v>
      </c>
      <c r="R56" s="13" t="s">
        <v>28</v>
      </c>
      <c r="S56" s="13" t="s">
        <v>28</v>
      </c>
      <c r="T56" s="13" t="s">
        <v>28</v>
      </c>
      <c r="U56" s="6" t="s">
        <v>172</v>
      </c>
      <c r="V56" s="31" t="s">
        <v>32</v>
      </c>
      <c r="W56" s="6" t="s">
        <v>235</v>
      </c>
      <c r="X56" s="6" t="s">
        <v>154</v>
      </c>
      <c r="Y56" s="1"/>
      <c r="Z56" s="1"/>
      <c r="AA56" s="1"/>
      <c r="AB56" s="1"/>
      <c r="AC56" s="1"/>
      <c r="AD56" s="1"/>
      <c r="AE56" s="1"/>
      <c r="AF56" s="1"/>
      <c r="AG56" s="1"/>
      <c r="AH56" s="1"/>
      <c r="AI56" s="1"/>
      <c r="AJ56" s="1"/>
      <c r="AK56" s="1"/>
      <c r="AL56" s="1"/>
      <c r="AM56" s="1"/>
      <c r="AN56" s="1"/>
      <c r="AO56" s="1"/>
      <c r="AP56" s="1"/>
      <c r="AQ56" s="1"/>
      <c r="AR56" s="1"/>
    </row>
    <row r="57" spans="1:44" ht="49.5" customHeight="1">
      <c r="A57" s="1"/>
      <c r="B57" s="4" t="s">
        <v>24</v>
      </c>
      <c r="C57" s="15" t="s">
        <v>236</v>
      </c>
      <c r="D57" s="6" t="s">
        <v>237</v>
      </c>
      <c r="E57" s="4" t="s">
        <v>238</v>
      </c>
      <c r="F57" s="7">
        <v>45357</v>
      </c>
      <c r="G57" s="8">
        <f t="shared" si="0"/>
        <v>239</v>
      </c>
      <c r="H57" s="7">
        <v>45383</v>
      </c>
      <c r="I57" s="7">
        <v>45626</v>
      </c>
      <c r="J57" s="10">
        <v>18304000</v>
      </c>
      <c r="K57" s="10">
        <v>0</v>
      </c>
      <c r="L57" s="10">
        <f t="shared" si="2"/>
        <v>18304000</v>
      </c>
      <c r="M57" s="8">
        <v>2024</v>
      </c>
      <c r="N57" s="12">
        <v>0.35</v>
      </c>
      <c r="O57" s="9">
        <v>6240000</v>
      </c>
      <c r="P57" s="28">
        <f t="shared" si="3"/>
        <v>12064000</v>
      </c>
      <c r="Q57" s="13" t="s">
        <v>28</v>
      </c>
      <c r="R57" s="13" t="s">
        <v>28</v>
      </c>
      <c r="S57" s="13" t="s">
        <v>28</v>
      </c>
      <c r="T57" s="13" t="s">
        <v>28</v>
      </c>
      <c r="U57" s="6" t="s">
        <v>172</v>
      </c>
      <c r="V57" s="31" t="s">
        <v>32</v>
      </c>
      <c r="W57" s="6" t="s">
        <v>239</v>
      </c>
      <c r="X57" s="6" t="s">
        <v>154</v>
      </c>
      <c r="Y57" s="1"/>
      <c r="Z57" s="1"/>
      <c r="AA57" s="1"/>
      <c r="AB57" s="1"/>
      <c r="AC57" s="1"/>
      <c r="AD57" s="1"/>
      <c r="AE57" s="1"/>
      <c r="AF57" s="1"/>
      <c r="AG57" s="1"/>
      <c r="AH57" s="1"/>
      <c r="AI57" s="1"/>
      <c r="AJ57" s="1"/>
      <c r="AK57" s="1"/>
      <c r="AL57" s="1"/>
      <c r="AM57" s="1"/>
      <c r="AN57" s="1"/>
      <c r="AO57" s="1"/>
      <c r="AP57" s="1"/>
      <c r="AQ57" s="1"/>
      <c r="AR57" s="1"/>
    </row>
    <row r="58" spans="1:44" ht="49.5" customHeight="1">
      <c r="A58" s="1"/>
      <c r="B58" s="4" t="s">
        <v>24</v>
      </c>
      <c r="C58" s="15" t="s">
        <v>240</v>
      </c>
      <c r="D58" s="6" t="s">
        <v>241</v>
      </c>
      <c r="E58" s="4" t="s">
        <v>242</v>
      </c>
      <c r="F58" s="7">
        <v>45357</v>
      </c>
      <c r="G58" s="8">
        <f t="shared" si="0"/>
        <v>239</v>
      </c>
      <c r="H58" s="7">
        <v>45383</v>
      </c>
      <c r="I58" s="7">
        <v>45626</v>
      </c>
      <c r="J58" s="10">
        <v>18304000</v>
      </c>
      <c r="K58" s="10">
        <v>0</v>
      </c>
      <c r="L58" s="10">
        <f t="shared" si="2"/>
        <v>18304000</v>
      </c>
      <c r="M58" s="8">
        <v>2024</v>
      </c>
      <c r="N58" s="12">
        <v>0.35</v>
      </c>
      <c r="O58" s="9">
        <v>6240000</v>
      </c>
      <c r="P58" s="28">
        <f t="shared" si="3"/>
        <v>12064000</v>
      </c>
      <c r="Q58" s="13" t="s">
        <v>28</v>
      </c>
      <c r="R58" s="13" t="s">
        <v>28</v>
      </c>
      <c r="S58" s="13" t="s">
        <v>28</v>
      </c>
      <c r="T58" s="13" t="s">
        <v>28</v>
      </c>
      <c r="U58" s="6" t="s">
        <v>172</v>
      </c>
      <c r="V58" s="31" t="s">
        <v>32</v>
      </c>
      <c r="W58" s="6" t="s">
        <v>243</v>
      </c>
      <c r="X58" s="6" t="s">
        <v>154</v>
      </c>
      <c r="Y58" s="1"/>
      <c r="Z58" s="1"/>
      <c r="AA58" s="1"/>
      <c r="AB58" s="1"/>
      <c r="AC58" s="1"/>
      <c r="AD58" s="1"/>
      <c r="AE58" s="1"/>
      <c r="AF58" s="1"/>
      <c r="AG58" s="1"/>
      <c r="AH58" s="1"/>
      <c r="AI58" s="1"/>
      <c r="AJ58" s="1"/>
      <c r="AK58" s="1"/>
      <c r="AL58" s="1"/>
      <c r="AM58" s="1"/>
      <c r="AN58" s="1"/>
      <c r="AO58" s="1"/>
      <c r="AP58" s="1"/>
      <c r="AQ58" s="1"/>
      <c r="AR58" s="1"/>
    </row>
    <row r="59" spans="1:44" ht="49.5" customHeight="1">
      <c r="A59" s="1"/>
      <c r="B59" s="4" t="s">
        <v>24</v>
      </c>
      <c r="C59" s="15" t="s">
        <v>244</v>
      </c>
      <c r="D59" s="6" t="s">
        <v>245</v>
      </c>
      <c r="E59" s="4" t="s">
        <v>246</v>
      </c>
      <c r="F59" s="7">
        <v>45357</v>
      </c>
      <c r="G59" s="8">
        <f t="shared" si="0"/>
        <v>239</v>
      </c>
      <c r="H59" s="7">
        <v>45383</v>
      </c>
      <c r="I59" s="7">
        <v>45626</v>
      </c>
      <c r="J59" s="10">
        <v>18304000</v>
      </c>
      <c r="K59" s="10">
        <v>0</v>
      </c>
      <c r="L59" s="10">
        <f t="shared" si="2"/>
        <v>18304000</v>
      </c>
      <c r="M59" s="8">
        <v>2024</v>
      </c>
      <c r="N59" s="12">
        <v>0.35</v>
      </c>
      <c r="O59" s="9">
        <v>6240000</v>
      </c>
      <c r="P59" s="28">
        <f t="shared" si="3"/>
        <v>12064000</v>
      </c>
      <c r="Q59" s="13" t="s">
        <v>28</v>
      </c>
      <c r="R59" s="13" t="s">
        <v>28</v>
      </c>
      <c r="S59" s="13" t="s">
        <v>28</v>
      </c>
      <c r="T59" s="13" t="s">
        <v>28</v>
      </c>
      <c r="U59" s="6" t="s">
        <v>172</v>
      </c>
      <c r="V59" s="31" t="s">
        <v>32</v>
      </c>
      <c r="W59" s="6" t="s">
        <v>247</v>
      </c>
      <c r="X59" s="6" t="s">
        <v>154</v>
      </c>
      <c r="Y59" s="1"/>
      <c r="Z59" s="1"/>
      <c r="AA59" s="1"/>
      <c r="AB59" s="1"/>
      <c r="AC59" s="1"/>
      <c r="AD59" s="1"/>
      <c r="AE59" s="1"/>
      <c r="AF59" s="1"/>
      <c r="AG59" s="1"/>
      <c r="AH59" s="1"/>
      <c r="AI59" s="1"/>
      <c r="AJ59" s="1"/>
      <c r="AK59" s="1"/>
      <c r="AL59" s="1"/>
      <c r="AM59" s="1"/>
      <c r="AN59" s="1"/>
      <c r="AO59" s="1"/>
      <c r="AP59" s="1"/>
      <c r="AQ59" s="1"/>
      <c r="AR59" s="1"/>
    </row>
    <row r="60" spans="1:44" ht="49.5" customHeight="1">
      <c r="A60" s="1"/>
      <c r="B60" s="4" t="s">
        <v>24</v>
      </c>
      <c r="C60" s="15" t="s">
        <v>248</v>
      </c>
      <c r="D60" s="6" t="s">
        <v>249</v>
      </c>
      <c r="E60" s="4" t="s">
        <v>246</v>
      </c>
      <c r="F60" s="7">
        <v>45357</v>
      </c>
      <c r="G60" s="8">
        <f t="shared" si="0"/>
        <v>103</v>
      </c>
      <c r="H60" s="7">
        <v>45383</v>
      </c>
      <c r="I60" s="7">
        <v>45487</v>
      </c>
      <c r="J60" s="10">
        <v>18304000</v>
      </c>
      <c r="K60" s="10">
        <v>0</v>
      </c>
      <c r="L60" s="10">
        <f t="shared" si="2"/>
        <v>18304000</v>
      </c>
      <c r="M60" s="8">
        <v>2024</v>
      </c>
      <c r="N60" s="6"/>
      <c r="O60" s="9">
        <v>6240000</v>
      </c>
      <c r="P60" s="28">
        <f t="shared" si="3"/>
        <v>12064000</v>
      </c>
      <c r="Q60" s="13" t="s">
        <v>28</v>
      </c>
      <c r="R60" s="13" t="s">
        <v>28</v>
      </c>
      <c r="S60" s="13" t="s">
        <v>28</v>
      </c>
      <c r="T60" s="13" t="s">
        <v>28</v>
      </c>
      <c r="U60" s="6" t="s">
        <v>172</v>
      </c>
      <c r="V60" s="31" t="s">
        <v>32</v>
      </c>
      <c r="W60" s="6" t="s">
        <v>250</v>
      </c>
      <c r="X60" s="6" t="s">
        <v>154</v>
      </c>
      <c r="Y60" s="1"/>
      <c r="Z60" s="1"/>
      <c r="AA60" s="1"/>
      <c r="AB60" s="1"/>
      <c r="AC60" s="1"/>
      <c r="AD60" s="1"/>
      <c r="AE60" s="1"/>
      <c r="AF60" s="1"/>
      <c r="AG60" s="1"/>
      <c r="AH60" s="1"/>
      <c r="AI60" s="1"/>
      <c r="AJ60" s="1"/>
      <c r="AK60" s="1"/>
      <c r="AL60" s="1"/>
      <c r="AM60" s="1"/>
      <c r="AN60" s="1"/>
      <c r="AO60" s="1"/>
      <c r="AP60" s="1"/>
      <c r="AQ60" s="1"/>
      <c r="AR60" s="1"/>
    </row>
    <row r="61" spans="1:44" ht="49.5" customHeight="1">
      <c r="A61" s="17"/>
      <c r="B61" s="18" t="s">
        <v>24</v>
      </c>
      <c r="C61" s="19" t="s">
        <v>251</v>
      </c>
      <c r="D61" s="20" t="s">
        <v>252</v>
      </c>
      <c r="E61" s="18" t="s">
        <v>253</v>
      </c>
      <c r="F61" s="21">
        <v>45363</v>
      </c>
      <c r="G61" s="22">
        <f t="shared" si="0"/>
        <v>29</v>
      </c>
      <c r="H61" s="21">
        <v>45383</v>
      </c>
      <c r="I61" s="21">
        <v>45412</v>
      </c>
      <c r="J61" s="23">
        <v>17888000</v>
      </c>
      <c r="K61" s="23">
        <v>0</v>
      </c>
      <c r="L61" s="23">
        <f t="shared" si="2"/>
        <v>17888000</v>
      </c>
      <c r="M61" s="22">
        <v>2024</v>
      </c>
      <c r="N61" s="20"/>
      <c r="O61" s="26">
        <v>2080000</v>
      </c>
      <c r="P61" s="29">
        <f t="shared" si="3"/>
        <v>15808000</v>
      </c>
      <c r="Q61" s="27" t="s">
        <v>28</v>
      </c>
      <c r="R61" s="27" t="s">
        <v>28</v>
      </c>
      <c r="S61" s="27" t="s">
        <v>28</v>
      </c>
      <c r="T61" s="27" t="s">
        <v>28</v>
      </c>
      <c r="U61" s="20" t="s">
        <v>254</v>
      </c>
      <c r="V61" s="34" t="s">
        <v>32</v>
      </c>
      <c r="W61" s="20" t="s">
        <v>172</v>
      </c>
      <c r="X61" s="20" t="s">
        <v>154</v>
      </c>
      <c r="Y61" s="17"/>
      <c r="Z61" s="17"/>
      <c r="AA61" s="17"/>
      <c r="AB61" s="17"/>
      <c r="AC61" s="17"/>
      <c r="AD61" s="17"/>
      <c r="AE61" s="17"/>
      <c r="AF61" s="17"/>
      <c r="AG61" s="17"/>
      <c r="AH61" s="17"/>
      <c r="AI61" s="17"/>
      <c r="AJ61" s="17"/>
      <c r="AK61" s="17"/>
      <c r="AL61" s="17"/>
      <c r="AM61" s="17"/>
      <c r="AN61" s="17"/>
      <c r="AO61" s="17"/>
      <c r="AP61" s="17"/>
      <c r="AQ61" s="17"/>
      <c r="AR61" s="17"/>
    </row>
    <row r="62" spans="1:44" ht="49.5" customHeight="1">
      <c r="A62" s="1"/>
      <c r="B62" s="4" t="s">
        <v>24</v>
      </c>
      <c r="C62" s="15" t="s">
        <v>255</v>
      </c>
      <c r="D62" s="6" t="s">
        <v>256</v>
      </c>
      <c r="E62" s="4" t="s">
        <v>253</v>
      </c>
      <c r="F62" s="7">
        <v>45363</v>
      </c>
      <c r="G62" s="8">
        <f t="shared" si="0"/>
        <v>239</v>
      </c>
      <c r="H62" s="7">
        <v>45383</v>
      </c>
      <c r="I62" s="7">
        <v>45626</v>
      </c>
      <c r="J62" s="10">
        <v>17888000</v>
      </c>
      <c r="K62" s="10">
        <v>0</v>
      </c>
      <c r="L62" s="10">
        <f t="shared" si="2"/>
        <v>17888000</v>
      </c>
      <c r="M62" s="8">
        <v>2024</v>
      </c>
      <c r="N62" s="12">
        <v>0.35</v>
      </c>
      <c r="O62" s="9">
        <v>6240000</v>
      </c>
      <c r="P62" s="28">
        <f t="shared" si="3"/>
        <v>11648000</v>
      </c>
      <c r="Q62" s="13" t="s">
        <v>28</v>
      </c>
      <c r="R62" s="13" t="s">
        <v>28</v>
      </c>
      <c r="S62" s="13" t="s">
        <v>28</v>
      </c>
      <c r="T62" s="13" t="s">
        <v>28</v>
      </c>
      <c r="U62" s="6" t="s">
        <v>172</v>
      </c>
      <c r="V62" s="31" t="s">
        <v>32</v>
      </c>
      <c r="W62" s="6" t="s">
        <v>257</v>
      </c>
      <c r="X62" s="6" t="s">
        <v>154</v>
      </c>
      <c r="Y62" s="1"/>
      <c r="Z62" s="1"/>
      <c r="AA62" s="1"/>
      <c r="AB62" s="1"/>
      <c r="AC62" s="1"/>
      <c r="AD62" s="1"/>
      <c r="AE62" s="1"/>
      <c r="AF62" s="1"/>
      <c r="AG62" s="1"/>
      <c r="AH62" s="1"/>
      <c r="AI62" s="1"/>
      <c r="AJ62" s="1"/>
      <c r="AK62" s="1"/>
      <c r="AL62" s="1"/>
      <c r="AM62" s="1"/>
      <c r="AN62" s="1"/>
      <c r="AO62" s="1"/>
      <c r="AP62" s="1"/>
      <c r="AQ62" s="1"/>
      <c r="AR62" s="1"/>
    </row>
    <row r="63" spans="1:44" ht="49.5" customHeight="1">
      <c r="A63" s="1"/>
      <c r="B63" s="4" t="s">
        <v>24</v>
      </c>
      <c r="C63" s="15" t="s">
        <v>258</v>
      </c>
      <c r="D63" s="6" t="s">
        <v>259</v>
      </c>
      <c r="E63" s="4" t="s">
        <v>260</v>
      </c>
      <c r="F63" s="7">
        <v>45363</v>
      </c>
      <c r="G63" s="8">
        <f t="shared" si="0"/>
        <v>269</v>
      </c>
      <c r="H63" s="7">
        <v>45383</v>
      </c>
      <c r="I63" s="7">
        <v>45656</v>
      </c>
      <c r="J63" s="10">
        <v>27265000</v>
      </c>
      <c r="K63" s="10">
        <v>0</v>
      </c>
      <c r="L63" s="10">
        <f t="shared" si="2"/>
        <v>27265000</v>
      </c>
      <c r="M63" s="8">
        <v>2024</v>
      </c>
      <c r="N63" s="12">
        <v>0.35</v>
      </c>
      <c r="O63" s="9">
        <v>8550000</v>
      </c>
      <c r="P63" s="28">
        <f t="shared" si="3"/>
        <v>18715000</v>
      </c>
      <c r="Q63" s="13" t="s">
        <v>28</v>
      </c>
      <c r="R63" s="13" t="s">
        <v>28</v>
      </c>
      <c r="S63" s="13" t="s">
        <v>28</v>
      </c>
      <c r="T63" s="13" t="s">
        <v>28</v>
      </c>
      <c r="U63" s="6" t="s">
        <v>172</v>
      </c>
      <c r="V63" s="31" t="s">
        <v>32</v>
      </c>
      <c r="W63" s="6" t="s">
        <v>261</v>
      </c>
      <c r="X63" s="6" t="s">
        <v>154</v>
      </c>
      <c r="Y63" s="1"/>
      <c r="Z63" s="1"/>
      <c r="AA63" s="1"/>
      <c r="AB63" s="1"/>
      <c r="AC63" s="1"/>
      <c r="AD63" s="1"/>
      <c r="AE63" s="1"/>
      <c r="AF63" s="1"/>
      <c r="AG63" s="1"/>
      <c r="AH63" s="1"/>
      <c r="AI63" s="1"/>
      <c r="AJ63" s="1"/>
      <c r="AK63" s="1"/>
      <c r="AL63" s="1"/>
      <c r="AM63" s="1"/>
      <c r="AN63" s="1"/>
      <c r="AO63" s="1"/>
      <c r="AP63" s="1"/>
      <c r="AQ63" s="1"/>
      <c r="AR63" s="1"/>
    </row>
    <row r="64" spans="1:44" ht="49.5" customHeight="1">
      <c r="A64" s="1"/>
      <c r="B64" s="4" t="s">
        <v>24</v>
      </c>
      <c r="C64" s="15" t="s">
        <v>262</v>
      </c>
      <c r="D64" s="6" t="s">
        <v>263</v>
      </c>
      <c r="E64" s="4" t="s">
        <v>264</v>
      </c>
      <c r="F64" s="7">
        <v>45363</v>
      </c>
      <c r="G64" s="8">
        <f t="shared" si="0"/>
        <v>269</v>
      </c>
      <c r="H64" s="7">
        <v>45383</v>
      </c>
      <c r="I64" s="7">
        <v>45656</v>
      </c>
      <c r="J64" s="10">
        <v>27265000</v>
      </c>
      <c r="K64" s="10">
        <v>0</v>
      </c>
      <c r="L64" s="10">
        <f t="shared" si="2"/>
        <v>27265000</v>
      </c>
      <c r="M64" s="8">
        <v>2024</v>
      </c>
      <c r="N64" s="12">
        <v>0.35</v>
      </c>
      <c r="O64" s="9">
        <v>8550000</v>
      </c>
      <c r="P64" s="28">
        <f t="shared" si="3"/>
        <v>18715000</v>
      </c>
      <c r="Q64" s="13" t="s">
        <v>28</v>
      </c>
      <c r="R64" s="13" t="s">
        <v>28</v>
      </c>
      <c r="S64" s="13" t="s">
        <v>28</v>
      </c>
      <c r="T64" s="13" t="s">
        <v>28</v>
      </c>
      <c r="U64" s="6" t="s">
        <v>200</v>
      </c>
      <c r="V64" s="6" t="s">
        <v>154</v>
      </c>
      <c r="W64" s="6" t="s">
        <v>265</v>
      </c>
      <c r="X64" s="6" t="s">
        <v>32</v>
      </c>
      <c r="Y64" s="1"/>
      <c r="Z64" s="1"/>
      <c r="AA64" s="1"/>
      <c r="AB64" s="1"/>
      <c r="AC64" s="1"/>
      <c r="AD64" s="1"/>
      <c r="AE64" s="1"/>
      <c r="AF64" s="1"/>
      <c r="AG64" s="1"/>
      <c r="AH64" s="1"/>
      <c r="AI64" s="1"/>
      <c r="AJ64" s="1"/>
      <c r="AK64" s="1"/>
      <c r="AL64" s="1"/>
      <c r="AM64" s="1"/>
      <c r="AN64" s="1"/>
      <c r="AO64" s="1"/>
      <c r="AP64" s="1"/>
      <c r="AQ64" s="1"/>
      <c r="AR64" s="1"/>
    </row>
    <row r="65" spans="1:44" ht="49.5" customHeight="1">
      <c r="A65" s="1"/>
      <c r="B65" s="4" t="s">
        <v>24</v>
      </c>
      <c r="C65" s="15" t="s">
        <v>266</v>
      </c>
      <c r="D65" s="6" t="s">
        <v>267</v>
      </c>
      <c r="E65" s="4" t="s">
        <v>168</v>
      </c>
      <c r="F65" s="7">
        <v>45362</v>
      </c>
      <c r="G65" s="8">
        <f t="shared" si="0"/>
        <v>269</v>
      </c>
      <c r="H65" s="7">
        <v>45363</v>
      </c>
      <c r="I65" s="7">
        <v>45637</v>
      </c>
      <c r="J65" s="10">
        <v>18000000</v>
      </c>
      <c r="K65" s="10">
        <v>0</v>
      </c>
      <c r="L65" s="10">
        <f t="shared" si="2"/>
        <v>18000000</v>
      </c>
      <c r="M65" s="8">
        <v>2024</v>
      </c>
      <c r="N65" s="12">
        <v>0.4</v>
      </c>
      <c r="O65" s="9">
        <v>7266667</v>
      </c>
      <c r="P65" s="28">
        <f t="shared" si="3"/>
        <v>10733333</v>
      </c>
      <c r="Q65" s="13" t="s">
        <v>28</v>
      </c>
      <c r="R65" s="13" t="s">
        <v>28</v>
      </c>
      <c r="S65" s="13" t="s">
        <v>28</v>
      </c>
      <c r="T65" s="13" t="s">
        <v>28</v>
      </c>
      <c r="U65" s="6" t="s">
        <v>54</v>
      </c>
      <c r="V65" s="6" t="s">
        <v>66</v>
      </c>
      <c r="W65" s="6">
        <v>2024990146</v>
      </c>
      <c r="X65" s="6" t="s">
        <v>41</v>
      </c>
      <c r="Y65" s="1"/>
      <c r="Z65" s="1"/>
      <c r="AA65" s="1"/>
      <c r="AB65" s="1"/>
      <c r="AC65" s="1"/>
      <c r="AD65" s="1"/>
      <c r="AE65" s="1"/>
      <c r="AF65" s="1"/>
      <c r="AG65" s="1"/>
      <c r="AH65" s="1"/>
      <c r="AI65" s="1"/>
      <c r="AJ65" s="1"/>
      <c r="AK65" s="1"/>
      <c r="AL65" s="1"/>
      <c r="AM65" s="1"/>
      <c r="AN65" s="1"/>
      <c r="AO65" s="1"/>
      <c r="AP65" s="1"/>
      <c r="AQ65" s="1"/>
      <c r="AR65" s="1"/>
    </row>
    <row r="66" spans="1:44" ht="49.5" customHeight="1">
      <c r="A66" s="1"/>
      <c r="B66" s="4" t="s">
        <v>24</v>
      </c>
      <c r="C66" s="15" t="s">
        <v>268</v>
      </c>
      <c r="D66" s="6" t="s">
        <v>269</v>
      </c>
      <c r="E66" s="4" t="s">
        <v>270</v>
      </c>
      <c r="F66" s="7">
        <v>45363</v>
      </c>
      <c r="G66" s="8">
        <f t="shared" si="0"/>
        <v>238</v>
      </c>
      <c r="H66" s="7">
        <v>45384</v>
      </c>
      <c r="I66" s="7">
        <v>45626</v>
      </c>
      <c r="J66" s="10">
        <v>17818667</v>
      </c>
      <c r="K66" s="10">
        <v>0</v>
      </c>
      <c r="L66" s="10">
        <f t="shared" si="2"/>
        <v>17818667</v>
      </c>
      <c r="M66" s="8">
        <v>2024</v>
      </c>
      <c r="N66" s="12">
        <v>0.35</v>
      </c>
      <c r="O66" s="9">
        <v>6170667</v>
      </c>
      <c r="P66" s="28">
        <f t="shared" si="3"/>
        <v>11648000</v>
      </c>
      <c r="Q66" s="13" t="s">
        <v>28</v>
      </c>
      <c r="R66" s="13" t="s">
        <v>28</v>
      </c>
      <c r="S66" s="13" t="s">
        <v>28</v>
      </c>
      <c r="T66" s="13" t="s">
        <v>28</v>
      </c>
      <c r="U66" s="6" t="s">
        <v>172</v>
      </c>
      <c r="V66" s="6" t="s">
        <v>164</v>
      </c>
      <c r="W66" s="6" t="s">
        <v>271</v>
      </c>
      <c r="X66" s="6" t="s">
        <v>165</v>
      </c>
      <c r="Y66" s="1"/>
      <c r="Z66" s="1"/>
      <c r="AA66" s="1"/>
      <c r="AB66" s="1"/>
      <c r="AC66" s="1"/>
      <c r="AD66" s="1"/>
      <c r="AE66" s="1"/>
      <c r="AF66" s="1"/>
      <c r="AG66" s="1"/>
      <c r="AH66" s="1"/>
      <c r="AI66" s="1"/>
      <c r="AJ66" s="1"/>
      <c r="AK66" s="1"/>
      <c r="AL66" s="1"/>
      <c r="AM66" s="1"/>
      <c r="AN66" s="1"/>
      <c r="AO66" s="1"/>
      <c r="AP66" s="1"/>
      <c r="AQ66" s="1"/>
      <c r="AR66" s="1"/>
    </row>
    <row r="67" spans="1:44" ht="49.5" customHeight="1">
      <c r="A67" s="1"/>
      <c r="B67" s="4" t="s">
        <v>24</v>
      </c>
      <c r="C67" s="15" t="s">
        <v>272</v>
      </c>
      <c r="D67" s="6" t="s">
        <v>273</v>
      </c>
      <c r="E67" s="4" t="s">
        <v>274</v>
      </c>
      <c r="F67" s="7">
        <v>45363</v>
      </c>
      <c r="G67" s="8">
        <f t="shared" si="0"/>
        <v>238</v>
      </c>
      <c r="H67" s="7">
        <v>45384</v>
      </c>
      <c r="I67" s="7">
        <v>45626</v>
      </c>
      <c r="J67" s="10">
        <v>17818667</v>
      </c>
      <c r="K67" s="10">
        <v>0</v>
      </c>
      <c r="L67" s="10">
        <f t="shared" si="2"/>
        <v>17818667</v>
      </c>
      <c r="M67" s="8">
        <v>2024</v>
      </c>
      <c r="N67" s="12">
        <v>0.35</v>
      </c>
      <c r="O67" s="9">
        <v>6170667</v>
      </c>
      <c r="P67" s="28">
        <f t="shared" si="3"/>
        <v>11648000</v>
      </c>
      <c r="Q67" s="13" t="s">
        <v>28</v>
      </c>
      <c r="R67" s="13" t="s">
        <v>28</v>
      </c>
      <c r="S67" s="13" t="s">
        <v>28</v>
      </c>
      <c r="T67" s="13" t="s">
        <v>28</v>
      </c>
      <c r="U67" s="6" t="s">
        <v>200</v>
      </c>
      <c r="V67" s="6" t="s">
        <v>164</v>
      </c>
      <c r="W67" s="6" t="s">
        <v>275</v>
      </c>
      <c r="X67" s="6" t="s">
        <v>165</v>
      </c>
      <c r="Y67" s="1"/>
      <c r="Z67" s="1"/>
      <c r="AA67" s="1"/>
      <c r="AB67" s="1"/>
      <c r="AC67" s="1"/>
      <c r="AD67" s="1"/>
      <c r="AE67" s="1"/>
      <c r="AF67" s="1"/>
      <c r="AG67" s="1"/>
      <c r="AH67" s="1"/>
      <c r="AI67" s="1"/>
      <c r="AJ67" s="1"/>
      <c r="AK67" s="1"/>
      <c r="AL67" s="1"/>
      <c r="AM67" s="1"/>
      <c r="AN67" s="1"/>
      <c r="AO67" s="1"/>
      <c r="AP67" s="1"/>
      <c r="AQ67" s="1"/>
      <c r="AR67" s="1"/>
    </row>
    <row r="68" spans="1:44" ht="49.5" customHeight="1">
      <c r="A68" s="1"/>
      <c r="B68" s="4" t="s">
        <v>24</v>
      </c>
      <c r="C68" s="15" t="s">
        <v>276</v>
      </c>
      <c r="D68" s="6" t="s">
        <v>277</v>
      </c>
      <c r="E68" s="4" t="s">
        <v>278</v>
      </c>
      <c r="F68" s="7">
        <v>45363</v>
      </c>
      <c r="G68" s="8">
        <f t="shared" si="0"/>
        <v>238</v>
      </c>
      <c r="H68" s="7">
        <v>45384</v>
      </c>
      <c r="I68" s="7">
        <v>45626</v>
      </c>
      <c r="J68" s="10">
        <v>17818667</v>
      </c>
      <c r="K68" s="10">
        <v>0</v>
      </c>
      <c r="L68" s="10">
        <f t="shared" si="2"/>
        <v>17818667</v>
      </c>
      <c r="M68" s="8">
        <v>2024</v>
      </c>
      <c r="N68" s="12">
        <v>0.35</v>
      </c>
      <c r="O68" s="9">
        <v>6170667</v>
      </c>
      <c r="P68" s="28">
        <f t="shared" si="3"/>
        <v>11648000</v>
      </c>
      <c r="Q68" s="13" t="s">
        <v>28</v>
      </c>
      <c r="R68" s="13" t="s">
        <v>28</v>
      </c>
      <c r="S68" s="13" t="s">
        <v>28</v>
      </c>
      <c r="T68" s="13" t="s">
        <v>28</v>
      </c>
      <c r="U68" s="6" t="s">
        <v>200</v>
      </c>
      <c r="V68" s="6" t="s">
        <v>164</v>
      </c>
      <c r="W68" s="6" t="s">
        <v>279</v>
      </c>
      <c r="X68" s="6" t="s">
        <v>165</v>
      </c>
      <c r="Y68" s="1"/>
      <c r="Z68" s="1"/>
      <c r="AA68" s="1"/>
      <c r="AB68" s="1"/>
      <c r="AC68" s="1"/>
      <c r="AD68" s="1"/>
      <c r="AE68" s="1"/>
      <c r="AF68" s="1"/>
      <c r="AG68" s="1"/>
      <c r="AH68" s="1"/>
      <c r="AI68" s="1"/>
      <c r="AJ68" s="1"/>
      <c r="AK68" s="1"/>
      <c r="AL68" s="1"/>
      <c r="AM68" s="1"/>
      <c r="AN68" s="1"/>
      <c r="AO68" s="1"/>
      <c r="AP68" s="1"/>
      <c r="AQ68" s="1"/>
      <c r="AR68" s="1"/>
    </row>
    <row r="69" spans="1:44" ht="49.5" customHeight="1">
      <c r="A69" s="1"/>
      <c r="B69" s="4" t="s">
        <v>24</v>
      </c>
      <c r="C69" s="15" t="s">
        <v>280</v>
      </c>
      <c r="D69" s="6" t="s">
        <v>281</v>
      </c>
      <c r="E69" s="4" t="s">
        <v>282</v>
      </c>
      <c r="F69" s="7">
        <v>45363</v>
      </c>
      <c r="G69" s="8">
        <f t="shared" si="0"/>
        <v>238</v>
      </c>
      <c r="H69" s="7">
        <v>45384</v>
      </c>
      <c r="I69" s="7">
        <v>45626</v>
      </c>
      <c r="J69" s="10">
        <v>17818667</v>
      </c>
      <c r="K69" s="10">
        <v>0</v>
      </c>
      <c r="L69" s="10">
        <f t="shared" si="2"/>
        <v>17818667</v>
      </c>
      <c r="M69" s="8">
        <v>2024</v>
      </c>
      <c r="N69" s="12">
        <v>0.35</v>
      </c>
      <c r="O69" s="9">
        <v>6170667</v>
      </c>
      <c r="P69" s="28">
        <f t="shared" si="3"/>
        <v>11648000</v>
      </c>
      <c r="Q69" s="13" t="s">
        <v>28</v>
      </c>
      <c r="R69" s="13" t="s">
        <v>28</v>
      </c>
      <c r="S69" s="13" t="s">
        <v>28</v>
      </c>
      <c r="T69" s="13" t="s">
        <v>28</v>
      </c>
      <c r="U69" s="6" t="s">
        <v>200</v>
      </c>
      <c r="V69" s="6" t="s">
        <v>164</v>
      </c>
      <c r="W69" s="6" t="s">
        <v>283</v>
      </c>
      <c r="X69" s="6" t="s">
        <v>165</v>
      </c>
      <c r="Y69" s="1"/>
      <c r="Z69" s="1"/>
      <c r="AA69" s="1"/>
      <c r="AB69" s="1"/>
      <c r="AC69" s="1"/>
      <c r="AD69" s="1"/>
      <c r="AE69" s="1"/>
      <c r="AF69" s="1"/>
      <c r="AG69" s="1"/>
      <c r="AH69" s="1"/>
      <c r="AI69" s="1"/>
      <c r="AJ69" s="1"/>
      <c r="AK69" s="1"/>
      <c r="AL69" s="1"/>
      <c r="AM69" s="1"/>
      <c r="AN69" s="1"/>
      <c r="AO69" s="1"/>
      <c r="AP69" s="1"/>
      <c r="AQ69" s="1"/>
      <c r="AR69" s="1"/>
    </row>
    <row r="70" spans="1:44" ht="49.5" customHeight="1">
      <c r="A70" s="1"/>
      <c r="B70" s="4" t="s">
        <v>24</v>
      </c>
      <c r="C70" s="15" t="s">
        <v>284</v>
      </c>
      <c r="D70" s="6" t="s">
        <v>285</v>
      </c>
      <c r="E70" s="4" t="s">
        <v>286</v>
      </c>
      <c r="F70" s="7">
        <v>45363</v>
      </c>
      <c r="G70" s="8">
        <f t="shared" si="0"/>
        <v>238</v>
      </c>
      <c r="H70" s="7">
        <v>45384</v>
      </c>
      <c r="I70" s="7">
        <v>45626</v>
      </c>
      <c r="J70" s="10">
        <v>17818667</v>
      </c>
      <c r="K70" s="10">
        <v>0</v>
      </c>
      <c r="L70" s="10">
        <f t="shared" si="2"/>
        <v>17818667</v>
      </c>
      <c r="M70" s="8">
        <v>2024</v>
      </c>
      <c r="N70" s="12">
        <v>0.35</v>
      </c>
      <c r="O70" s="9">
        <v>6170667</v>
      </c>
      <c r="P70" s="28">
        <f t="shared" si="3"/>
        <v>11648000</v>
      </c>
      <c r="Q70" s="13" t="s">
        <v>28</v>
      </c>
      <c r="R70" s="13" t="s">
        <v>28</v>
      </c>
      <c r="S70" s="13" t="s">
        <v>28</v>
      </c>
      <c r="T70" s="13" t="s">
        <v>28</v>
      </c>
      <c r="U70" s="6" t="s">
        <v>200</v>
      </c>
      <c r="V70" s="6" t="s">
        <v>164</v>
      </c>
      <c r="W70" s="6" t="s">
        <v>287</v>
      </c>
      <c r="X70" s="6" t="s">
        <v>165</v>
      </c>
      <c r="Y70" s="1"/>
      <c r="Z70" s="1"/>
      <c r="AA70" s="1"/>
      <c r="AB70" s="1"/>
      <c r="AC70" s="1"/>
      <c r="AD70" s="1"/>
      <c r="AE70" s="1"/>
      <c r="AF70" s="1"/>
      <c r="AG70" s="1"/>
      <c r="AH70" s="1"/>
      <c r="AI70" s="1"/>
      <c r="AJ70" s="1"/>
      <c r="AK70" s="1"/>
      <c r="AL70" s="1"/>
      <c r="AM70" s="1"/>
      <c r="AN70" s="1"/>
      <c r="AO70" s="1"/>
      <c r="AP70" s="1"/>
      <c r="AQ70" s="1"/>
      <c r="AR70" s="1"/>
    </row>
    <row r="71" spans="1:44" ht="49.5" customHeight="1">
      <c r="A71" s="1"/>
      <c r="B71" s="4" t="s">
        <v>24</v>
      </c>
      <c r="C71" s="15" t="s">
        <v>288</v>
      </c>
      <c r="D71" s="6" t="s">
        <v>289</v>
      </c>
      <c r="E71" s="4" t="s">
        <v>286</v>
      </c>
      <c r="F71" s="7">
        <v>45363</v>
      </c>
      <c r="G71" s="8">
        <f t="shared" si="0"/>
        <v>238</v>
      </c>
      <c r="H71" s="7">
        <v>45384</v>
      </c>
      <c r="I71" s="7">
        <v>45626</v>
      </c>
      <c r="J71" s="10">
        <v>17818667</v>
      </c>
      <c r="K71" s="10">
        <v>0</v>
      </c>
      <c r="L71" s="10">
        <f t="shared" si="2"/>
        <v>17818667</v>
      </c>
      <c r="M71" s="8">
        <v>2024</v>
      </c>
      <c r="N71" s="12">
        <v>0.35</v>
      </c>
      <c r="O71" s="9">
        <v>6170667</v>
      </c>
      <c r="P71" s="28">
        <f t="shared" si="3"/>
        <v>11648000</v>
      </c>
      <c r="Q71" s="13" t="s">
        <v>28</v>
      </c>
      <c r="R71" s="13" t="s">
        <v>28</v>
      </c>
      <c r="S71" s="13" t="s">
        <v>28</v>
      </c>
      <c r="T71" s="13" t="s">
        <v>28</v>
      </c>
      <c r="U71" s="6" t="s">
        <v>200</v>
      </c>
      <c r="V71" s="6" t="s">
        <v>164</v>
      </c>
      <c r="W71" s="6" t="s">
        <v>290</v>
      </c>
      <c r="X71" s="6" t="s">
        <v>165</v>
      </c>
      <c r="Y71" s="1"/>
      <c r="Z71" s="1"/>
      <c r="AA71" s="1"/>
      <c r="AB71" s="1"/>
      <c r="AC71" s="1"/>
      <c r="AD71" s="1"/>
      <c r="AE71" s="1"/>
      <c r="AF71" s="1"/>
      <c r="AG71" s="1"/>
      <c r="AH71" s="1"/>
      <c r="AI71" s="1"/>
      <c r="AJ71" s="1"/>
      <c r="AK71" s="1"/>
      <c r="AL71" s="1"/>
      <c r="AM71" s="1"/>
      <c r="AN71" s="1"/>
      <c r="AO71" s="1"/>
      <c r="AP71" s="1"/>
      <c r="AQ71" s="1"/>
      <c r="AR71" s="1"/>
    </row>
    <row r="72" spans="1:44" ht="49.5" customHeight="1">
      <c r="A72" s="1"/>
      <c r="B72" s="4" t="s">
        <v>24</v>
      </c>
      <c r="C72" s="15" t="s">
        <v>291</v>
      </c>
      <c r="D72" s="6" t="s">
        <v>292</v>
      </c>
      <c r="E72" s="4" t="s">
        <v>293</v>
      </c>
      <c r="F72" s="7">
        <v>45363</v>
      </c>
      <c r="G72" s="8">
        <f t="shared" si="0"/>
        <v>238</v>
      </c>
      <c r="H72" s="7">
        <v>45384</v>
      </c>
      <c r="I72" s="7">
        <v>45626</v>
      </c>
      <c r="J72" s="10">
        <v>17818667</v>
      </c>
      <c r="K72" s="10">
        <v>0</v>
      </c>
      <c r="L72" s="10">
        <f t="shared" si="2"/>
        <v>17818667</v>
      </c>
      <c r="M72" s="8">
        <v>2024</v>
      </c>
      <c r="N72" s="12">
        <v>0.35</v>
      </c>
      <c r="O72" s="9">
        <v>6170667</v>
      </c>
      <c r="P72" s="28">
        <f t="shared" si="3"/>
        <v>11648000</v>
      </c>
      <c r="Q72" s="13" t="s">
        <v>28</v>
      </c>
      <c r="R72" s="13" t="s">
        <v>28</v>
      </c>
      <c r="S72" s="13" t="s">
        <v>28</v>
      </c>
      <c r="T72" s="13" t="s">
        <v>28</v>
      </c>
      <c r="U72" s="6" t="s">
        <v>200</v>
      </c>
      <c r="V72" s="6" t="s">
        <v>164</v>
      </c>
      <c r="W72" s="6" t="s">
        <v>294</v>
      </c>
      <c r="X72" s="6" t="s">
        <v>165</v>
      </c>
      <c r="Y72" s="1"/>
      <c r="Z72" s="1"/>
      <c r="AA72" s="1"/>
      <c r="AB72" s="1"/>
      <c r="AC72" s="1"/>
      <c r="AD72" s="1"/>
      <c r="AE72" s="1"/>
      <c r="AF72" s="1"/>
      <c r="AG72" s="1"/>
      <c r="AH72" s="1"/>
      <c r="AI72" s="1"/>
      <c r="AJ72" s="1"/>
      <c r="AK72" s="1"/>
      <c r="AL72" s="1"/>
      <c r="AM72" s="1"/>
      <c r="AN72" s="1"/>
      <c r="AO72" s="1"/>
      <c r="AP72" s="1"/>
      <c r="AQ72" s="1"/>
      <c r="AR72" s="1"/>
    </row>
    <row r="73" spans="1:44" ht="49.5" customHeight="1">
      <c r="A73" s="1"/>
      <c r="B73" s="4" t="s">
        <v>24</v>
      </c>
      <c r="C73" s="15" t="s">
        <v>295</v>
      </c>
      <c r="D73" s="6" t="s">
        <v>296</v>
      </c>
      <c r="E73" s="4" t="s">
        <v>297</v>
      </c>
      <c r="F73" s="7">
        <v>45363</v>
      </c>
      <c r="G73" s="8">
        <f t="shared" si="0"/>
        <v>238</v>
      </c>
      <c r="H73" s="7">
        <v>45384</v>
      </c>
      <c r="I73" s="7">
        <v>45626</v>
      </c>
      <c r="J73" s="10">
        <v>17818667</v>
      </c>
      <c r="K73" s="10">
        <v>0</v>
      </c>
      <c r="L73" s="10">
        <f t="shared" si="2"/>
        <v>17818667</v>
      </c>
      <c r="M73" s="8">
        <v>2024</v>
      </c>
      <c r="N73" s="12">
        <v>0.35</v>
      </c>
      <c r="O73" s="9">
        <v>6170667</v>
      </c>
      <c r="P73" s="28">
        <f t="shared" si="3"/>
        <v>11648000</v>
      </c>
      <c r="Q73" s="13" t="s">
        <v>28</v>
      </c>
      <c r="R73" s="13" t="s">
        <v>28</v>
      </c>
      <c r="S73" s="13" t="s">
        <v>28</v>
      </c>
      <c r="T73" s="13" t="s">
        <v>28</v>
      </c>
      <c r="U73" s="6" t="s">
        <v>200</v>
      </c>
      <c r="V73" s="6" t="s">
        <v>164</v>
      </c>
      <c r="W73" s="6" t="s">
        <v>298</v>
      </c>
      <c r="X73" s="6" t="s">
        <v>165</v>
      </c>
      <c r="Y73" s="1"/>
      <c r="Z73" s="1"/>
      <c r="AA73" s="1"/>
      <c r="AB73" s="1"/>
      <c r="AC73" s="1"/>
      <c r="AD73" s="1"/>
      <c r="AE73" s="1"/>
      <c r="AF73" s="1"/>
      <c r="AG73" s="1"/>
      <c r="AH73" s="1"/>
      <c r="AI73" s="1"/>
      <c r="AJ73" s="1"/>
      <c r="AK73" s="1"/>
      <c r="AL73" s="1"/>
      <c r="AM73" s="1"/>
      <c r="AN73" s="1"/>
      <c r="AO73" s="1"/>
      <c r="AP73" s="1"/>
      <c r="AQ73" s="1"/>
      <c r="AR73" s="1"/>
    </row>
    <row r="74" spans="1:44" ht="49.5" customHeight="1">
      <c r="A74" s="1"/>
      <c r="B74" s="4" t="s">
        <v>24</v>
      </c>
      <c r="C74" s="15" t="s">
        <v>299</v>
      </c>
      <c r="D74" s="6" t="s">
        <v>300</v>
      </c>
      <c r="E74" s="4" t="s">
        <v>301</v>
      </c>
      <c r="F74" s="7">
        <v>45363</v>
      </c>
      <c r="G74" s="8">
        <f t="shared" si="0"/>
        <v>268</v>
      </c>
      <c r="H74" s="7">
        <v>45384</v>
      </c>
      <c r="I74" s="7">
        <v>45656</v>
      </c>
      <c r="J74" s="10">
        <v>27265000</v>
      </c>
      <c r="K74" s="10">
        <v>0</v>
      </c>
      <c r="L74" s="10">
        <f t="shared" si="2"/>
        <v>27265000</v>
      </c>
      <c r="M74" s="8">
        <v>2024</v>
      </c>
      <c r="N74" s="12">
        <v>0.35</v>
      </c>
      <c r="O74" s="9">
        <v>8455000</v>
      </c>
      <c r="P74" s="28">
        <f t="shared" si="3"/>
        <v>18810000</v>
      </c>
      <c r="Q74" s="13" t="s">
        <v>28</v>
      </c>
      <c r="R74" s="13" t="s">
        <v>28</v>
      </c>
      <c r="S74" s="13" t="s">
        <v>28</v>
      </c>
      <c r="T74" s="13" t="s">
        <v>28</v>
      </c>
      <c r="U74" s="6" t="s">
        <v>200</v>
      </c>
      <c r="V74" s="6" t="s">
        <v>164</v>
      </c>
      <c r="W74" s="6" t="s">
        <v>302</v>
      </c>
      <c r="X74" s="6" t="s">
        <v>165</v>
      </c>
      <c r="Y74" s="1"/>
      <c r="Z74" s="1"/>
      <c r="AA74" s="1"/>
      <c r="AB74" s="1"/>
      <c r="AC74" s="1"/>
      <c r="AD74" s="1"/>
      <c r="AE74" s="1"/>
      <c r="AF74" s="1"/>
      <c r="AG74" s="1"/>
      <c r="AH74" s="1"/>
      <c r="AI74" s="1"/>
      <c r="AJ74" s="1"/>
      <c r="AK74" s="1"/>
      <c r="AL74" s="1"/>
      <c r="AM74" s="1"/>
      <c r="AN74" s="1"/>
      <c r="AO74" s="1"/>
      <c r="AP74" s="1"/>
      <c r="AQ74" s="1"/>
      <c r="AR74" s="1"/>
    </row>
    <row r="75" spans="1:44" ht="49.5" customHeight="1">
      <c r="A75" s="1"/>
      <c r="B75" s="4" t="s">
        <v>24</v>
      </c>
      <c r="C75" s="15" t="s">
        <v>303</v>
      </c>
      <c r="D75" s="6" t="s">
        <v>304</v>
      </c>
      <c r="E75" s="4" t="s">
        <v>305</v>
      </c>
      <c r="F75" s="7">
        <v>45364</v>
      </c>
      <c r="G75" s="8">
        <f t="shared" si="0"/>
        <v>238</v>
      </c>
      <c r="H75" s="7">
        <v>45384</v>
      </c>
      <c r="I75" s="7">
        <v>45626</v>
      </c>
      <c r="J75" s="10">
        <v>17818667</v>
      </c>
      <c r="K75" s="10">
        <v>0</v>
      </c>
      <c r="L75" s="10">
        <f t="shared" si="2"/>
        <v>17818667</v>
      </c>
      <c r="M75" s="8">
        <v>2024</v>
      </c>
      <c r="N75" s="12">
        <v>0.35</v>
      </c>
      <c r="O75" s="9">
        <v>6170667</v>
      </c>
      <c r="P75" s="28">
        <f t="shared" si="3"/>
        <v>11648000</v>
      </c>
      <c r="Q75" s="13" t="s">
        <v>28</v>
      </c>
      <c r="R75" s="13" t="s">
        <v>28</v>
      </c>
      <c r="S75" s="13" t="s">
        <v>28</v>
      </c>
      <c r="T75" s="13" t="s">
        <v>28</v>
      </c>
      <c r="U75" s="6" t="s">
        <v>172</v>
      </c>
      <c r="V75" s="6" t="s">
        <v>164</v>
      </c>
      <c r="W75" s="6" t="s">
        <v>306</v>
      </c>
      <c r="X75" s="6" t="s">
        <v>165</v>
      </c>
      <c r="Y75" s="1"/>
      <c r="Z75" s="1"/>
      <c r="AA75" s="1"/>
      <c r="AB75" s="1"/>
      <c r="AC75" s="1"/>
      <c r="AD75" s="1"/>
      <c r="AE75" s="1"/>
      <c r="AF75" s="1"/>
      <c r="AG75" s="1"/>
      <c r="AH75" s="1"/>
      <c r="AI75" s="1"/>
      <c r="AJ75" s="1"/>
      <c r="AK75" s="1"/>
      <c r="AL75" s="1"/>
      <c r="AM75" s="1"/>
      <c r="AN75" s="1"/>
      <c r="AO75" s="1"/>
      <c r="AP75" s="1"/>
      <c r="AQ75" s="1"/>
      <c r="AR75" s="1"/>
    </row>
    <row r="76" spans="1:44" ht="49.5" customHeight="1">
      <c r="A76" s="1"/>
      <c r="B76" s="4" t="s">
        <v>24</v>
      </c>
      <c r="C76" s="15" t="s">
        <v>307</v>
      </c>
      <c r="D76" s="6" t="s">
        <v>308</v>
      </c>
      <c r="E76" s="4" t="s">
        <v>305</v>
      </c>
      <c r="F76" s="7">
        <v>45364</v>
      </c>
      <c r="G76" s="8">
        <f t="shared" si="0"/>
        <v>238</v>
      </c>
      <c r="H76" s="7">
        <v>45384</v>
      </c>
      <c r="I76" s="7">
        <v>45626</v>
      </c>
      <c r="J76" s="10">
        <v>17818667</v>
      </c>
      <c r="K76" s="10">
        <v>0</v>
      </c>
      <c r="L76" s="10">
        <f t="shared" si="2"/>
        <v>17818667</v>
      </c>
      <c r="M76" s="8">
        <v>2024</v>
      </c>
      <c r="N76" s="12">
        <v>0.35</v>
      </c>
      <c r="O76" s="9">
        <v>4090667</v>
      </c>
      <c r="P76" s="28">
        <f t="shared" si="3"/>
        <v>13728000</v>
      </c>
      <c r="Q76" s="13" t="s">
        <v>28</v>
      </c>
      <c r="R76" s="13" t="s">
        <v>28</v>
      </c>
      <c r="S76" s="13" t="s">
        <v>28</v>
      </c>
      <c r="T76" s="13" t="s">
        <v>28</v>
      </c>
      <c r="U76" s="6" t="s">
        <v>172</v>
      </c>
      <c r="V76" s="6" t="s">
        <v>164</v>
      </c>
      <c r="W76" s="6" t="s">
        <v>309</v>
      </c>
      <c r="X76" s="6" t="s">
        <v>165</v>
      </c>
      <c r="Y76" s="1"/>
      <c r="Z76" s="1"/>
      <c r="AA76" s="1"/>
      <c r="AB76" s="1"/>
      <c r="AC76" s="1"/>
      <c r="AD76" s="1"/>
      <c r="AE76" s="1"/>
      <c r="AF76" s="1"/>
      <c r="AG76" s="1"/>
      <c r="AH76" s="1"/>
      <c r="AI76" s="1"/>
      <c r="AJ76" s="1"/>
      <c r="AK76" s="1"/>
      <c r="AL76" s="1"/>
      <c r="AM76" s="1"/>
      <c r="AN76" s="1"/>
      <c r="AO76" s="1"/>
      <c r="AP76" s="1"/>
      <c r="AQ76" s="1"/>
      <c r="AR76" s="1"/>
    </row>
    <row r="77" spans="1:44" ht="49.5" customHeight="1">
      <c r="A77" s="1"/>
      <c r="B77" s="4" t="s">
        <v>24</v>
      </c>
      <c r="C77" s="15" t="s">
        <v>310</v>
      </c>
      <c r="D77" s="6" t="s">
        <v>311</v>
      </c>
      <c r="E77" s="4" t="s">
        <v>312</v>
      </c>
      <c r="F77" s="7">
        <v>45364</v>
      </c>
      <c r="G77" s="8">
        <f t="shared" si="0"/>
        <v>238</v>
      </c>
      <c r="H77" s="7">
        <v>45384</v>
      </c>
      <c r="I77" s="7">
        <v>45626</v>
      </c>
      <c r="J77" s="10">
        <v>17818667</v>
      </c>
      <c r="K77" s="10">
        <v>0</v>
      </c>
      <c r="L77" s="10">
        <f t="shared" si="2"/>
        <v>17818667</v>
      </c>
      <c r="M77" s="8">
        <v>2024</v>
      </c>
      <c r="N77" s="12">
        <v>0.35</v>
      </c>
      <c r="O77" s="9">
        <v>6170667</v>
      </c>
      <c r="P77" s="28">
        <f t="shared" si="3"/>
        <v>11648000</v>
      </c>
      <c r="Q77" s="13" t="s">
        <v>28</v>
      </c>
      <c r="R77" s="13" t="s">
        <v>28</v>
      </c>
      <c r="S77" s="13" t="s">
        <v>28</v>
      </c>
      <c r="T77" s="13" t="s">
        <v>28</v>
      </c>
      <c r="U77" s="6" t="s">
        <v>172</v>
      </c>
      <c r="V77" s="6" t="s">
        <v>164</v>
      </c>
      <c r="W77" s="6" t="s">
        <v>313</v>
      </c>
      <c r="X77" s="6" t="s">
        <v>165</v>
      </c>
      <c r="Y77" s="1"/>
      <c r="Z77" s="1"/>
      <c r="AA77" s="1"/>
      <c r="AB77" s="1"/>
      <c r="AC77" s="1"/>
      <c r="AD77" s="1"/>
      <c r="AE77" s="1"/>
      <c r="AF77" s="1"/>
      <c r="AG77" s="1"/>
      <c r="AH77" s="1"/>
      <c r="AI77" s="1"/>
      <c r="AJ77" s="1"/>
      <c r="AK77" s="1"/>
      <c r="AL77" s="1"/>
      <c r="AM77" s="1"/>
      <c r="AN77" s="1"/>
      <c r="AO77" s="1"/>
      <c r="AP77" s="1"/>
      <c r="AQ77" s="1"/>
      <c r="AR77" s="1"/>
    </row>
    <row r="78" spans="1:44" ht="49.5" customHeight="1">
      <c r="A78" s="1"/>
      <c r="B78" s="4" t="s">
        <v>24</v>
      </c>
      <c r="C78" s="15" t="s">
        <v>314</v>
      </c>
      <c r="D78" s="6" t="s">
        <v>315</v>
      </c>
      <c r="E78" s="4" t="s">
        <v>316</v>
      </c>
      <c r="F78" s="7">
        <v>45364</v>
      </c>
      <c r="G78" s="8">
        <f t="shared" si="0"/>
        <v>238</v>
      </c>
      <c r="H78" s="7">
        <v>45384</v>
      </c>
      <c r="I78" s="7">
        <v>45626</v>
      </c>
      <c r="J78" s="10">
        <v>17818667</v>
      </c>
      <c r="K78" s="10">
        <v>0</v>
      </c>
      <c r="L78" s="10">
        <f t="shared" si="2"/>
        <v>17818667</v>
      </c>
      <c r="M78" s="8">
        <v>2024</v>
      </c>
      <c r="N78" s="12">
        <v>0.35</v>
      </c>
      <c r="O78" s="9">
        <v>6170667</v>
      </c>
      <c r="P78" s="28">
        <f t="shared" si="3"/>
        <v>11648000</v>
      </c>
      <c r="Q78" s="13" t="s">
        <v>28</v>
      </c>
      <c r="R78" s="13" t="s">
        <v>28</v>
      </c>
      <c r="S78" s="13" t="s">
        <v>28</v>
      </c>
      <c r="T78" s="13" t="s">
        <v>28</v>
      </c>
      <c r="U78" s="6" t="s">
        <v>172</v>
      </c>
      <c r="V78" s="6" t="s">
        <v>164</v>
      </c>
      <c r="W78" s="6" t="s">
        <v>317</v>
      </c>
      <c r="X78" s="6" t="s">
        <v>165</v>
      </c>
      <c r="Y78" s="1"/>
      <c r="Z78" s="1"/>
      <c r="AA78" s="1"/>
      <c r="AB78" s="1"/>
      <c r="AC78" s="1"/>
      <c r="AD78" s="1"/>
      <c r="AE78" s="1"/>
      <c r="AF78" s="1"/>
      <c r="AG78" s="1"/>
      <c r="AH78" s="1"/>
      <c r="AI78" s="1"/>
      <c r="AJ78" s="1"/>
      <c r="AK78" s="1"/>
      <c r="AL78" s="1"/>
      <c r="AM78" s="1"/>
      <c r="AN78" s="1"/>
      <c r="AO78" s="1"/>
      <c r="AP78" s="1"/>
      <c r="AQ78" s="1"/>
      <c r="AR78" s="1"/>
    </row>
    <row r="79" spans="1:44" ht="49.5" customHeight="1">
      <c r="A79" s="1"/>
      <c r="B79" s="4" t="s">
        <v>24</v>
      </c>
      <c r="C79" s="15" t="s">
        <v>318</v>
      </c>
      <c r="D79" s="6" t="s">
        <v>319</v>
      </c>
      <c r="E79" s="4" t="s">
        <v>320</v>
      </c>
      <c r="F79" s="7">
        <v>45364</v>
      </c>
      <c r="G79" s="8">
        <f t="shared" si="0"/>
        <v>238</v>
      </c>
      <c r="H79" s="7">
        <v>45384</v>
      </c>
      <c r="I79" s="7">
        <v>45626</v>
      </c>
      <c r="J79" s="10">
        <v>17818667</v>
      </c>
      <c r="K79" s="10">
        <v>0</v>
      </c>
      <c r="L79" s="10">
        <f t="shared" si="2"/>
        <v>17818667</v>
      </c>
      <c r="M79" s="8">
        <v>2024</v>
      </c>
      <c r="N79" s="12">
        <v>0.35</v>
      </c>
      <c r="O79" s="9">
        <v>6170667</v>
      </c>
      <c r="P79" s="28">
        <f t="shared" si="3"/>
        <v>11648000</v>
      </c>
      <c r="Q79" s="13" t="s">
        <v>28</v>
      </c>
      <c r="R79" s="13" t="s">
        <v>28</v>
      </c>
      <c r="S79" s="13" t="s">
        <v>28</v>
      </c>
      <c r="T79" s="13" t="s">
        <v>28</v>
      </c>
      <c r="U79" s="6" t="s">
        <v>172</v>
      </c>
      <c r="V79" s="6" t="s">
        <v>164</v>
      </c>
      <c r="W79" s="6" t="s">
        <v>321</v>
      </c>
      <c r="X79" s="6" t="s">
        <v>165</v>
      </c>
      <c r="Y79" s="1"/>
      <c r="Z79" s="1"/>
      <c r="AA79" s="1"/>
      <c r="AB79" s="1"/>
      <c r="AC79" s="1"/>
      <c r="AD79" s="1"/>
      <c r="AE79" s="1"/>
      <c r="AF79" s="1"/>
      <c r="AG79" s="1"/>
      <c r="AH79" s="1"/>
      <c r="AI79" s="1"/>
      <c r="AJ79" s="1"/>
      <c r="AK79" s="1"/>
      <c r="AL79" s="1"/>
      <c r="AM79" s="1"/>
      <c r="AN79" s="1"/>
      <c r="AO79" s="1"/>
      <c r="AP79" s="1"/>
      <c r="AQ79" s="1"/>
      <c r="AR79" s="1"/>
    </row>
    <row r="80" spans="1:44" ht="49.5" customHeight="1">
      <c r="A80" s="1"/>
      <c r="B80" s="4" t="s">
        <v>24</v>
      </c>
      <c r="C80" s="15" t="s">
        <v>322</v>
      </c>
      <c r="D80" s="6" t="s">
        <v>323</v>
      </c>
      <c r="E80" s="4" t="s">
        <v>324</v>
      </c>
      <c r="F80" s="7">
        <v>45364</v>
      </c>
      <c r="G80" s="8">
        <f t="shared" si="0"/>
        <v>238</v>
      </c>
      <c r="H80" s="7">
        <v>45384</v>
      </c>
      <c r="I80" s="7">
        <v>45626</v>
      </c>
      <c r="J80" s="10">
        <v>17818667</v>
      </c>
      <c r="K80" s="10">
        <v>0</v>
      </c>
      <c r="L80" s="10">
        <f t="shared" si="2"/>
        <v>17818667</v>
      </c>
      <c r="M80" s="8">
        <v>2024</v>
      </c>
      <c r="N80" s="12">
        <v>0.35</v>
      </c>
      <c r="O80" s="9">
        <v>6170667</v>
      </c>
      <c r="P80" s="28">
        <f t="shared" si="3"/>
        <v>11648000</v>
      </c>
      <c r="Q80" s="13" t="s">
        <v>28</v>
      </c>
      <c r="R80" s="13" t="s">
        <v>28</v>
      </c>
      <c r="S80" s="13" t="s">
        <v>28</v>
      </c>
      <c r="T80" s="13" t="s">
        <v>28</v>
      </c>
      <c r="U80" s="6" t="s">
        <v>172</v>
      </c>
      <c r="V80" s="6" t="s">
        <v>164</v>
      </c>
      <c r="W80" s="6" t="s">
        <v>325</v>
      </c>
      <c r="X80" s="6" t="s">
        <v>165</v>
      </c>
      <c r="Y80" s="1"/>
      <c r="Z80" s="1"/>
      <c r="AA80" s="1"/>
      <c r="AB80" s="1"/>
      <c r="AC80" s="1"/>
      <c r="AD80" s="1"/>
      <c r="AE80" s="1"/>
      <c r="AF80" s="1"/>
      <c r="AG80" s="1"/>
      <c r="AH80" s="1"/>
      <c r="AI80" s="1"/>
      <c r="AJ80" s="1"/>
      <c r="AK80" s="1"/>
      <c r="AL80" s="1"/>
      <c r="AM80" s="1"/>
      <c r="AN80" s="1"/>
      <c r="AO80" s="1"/>
      <c r="AP80" s="1"/>
      <c r="AQ80" s="1"/>
      <c r="AR80" s="1"/>
    </row>
    <row r="81" spans="1:44" ht="49.5" customHeight="1">
      <c r="A81" s="1"/>
      <c r="B81" s="4" t="s">
        <v>24</v>
      </c>
      <c r="C81" s="15" t="s">
        <v>326</v>
      </c>
      <c r="D81" s="6" t="s">
        <v>327</v>
      </c>
      <c r="E81" s="4" t="s">
        <v>328</v>
      </c>
      <c r="F81" s="7">
        <v>45364</v>
      </c>
      <c r="G81" s="8">
        <f t="shared" si="0"/>
        <v>238</v>
      </c>
      <c r="H81" s="7">
        <v>45384</v>
      </c>
      <c r="I81" s="7">
        <v>45626</v>
      </c>
      <c r="J81" s="10">
        <v>17818667</v>
      </c>
      <c r="K81" s="10">
        <v>0</v>
      </c>
      <c r="L81" s="10">
        <f t="shared" si="2"/>
        <v>17818667</v>
      </c>
      <c r="M81" s="8">
        <v>2024</v>
      </c>
      <c r="N81" s="12">
        <v>0.35</v>
      </c>
      <c r="O81" s="9">
        <v>6170667</v>
      </c>
      <c r="P81" s="28">
        <f t="shared" si="3"/>
        <v>11648000</v>
      </c>
      <c r="Q81" s="13" t="s">
        <v>28</v>
      </c>
      <c r="R81" s="13" t="s">
        <v>28</v>
      </c>
      <c r="S81" s="13" t="s">
        <v>28</v>
      </c>
      <c r="T81" s="13" t="s">
        <v>28</v>
      </c>
      <c r="U81" s="6" t="s">
        <v>172</v>
      </c>
      <c r="V81" s="6" t="s">
        <v>164</v>
      </c>
      <c r="W81" s="6" t="s">
        <v>329</v>
      </c>
      <c r="X81" s="6" t="s">
        <v>165</v>
      </c>
      <c r="Y81" s="1"/>
      <c r="Z81" s="1"/>
      <c r="AA81" s="1"/>
      <c r="AB81" s="1"/>
      <c r="AC81" s="1"/>
      <c r="AD81" s="1"/>
      <c r="AE81" s="1"/>
      <c r="AF81" s="1"/>
      <c r="AG81" s="1"/>
      <c r="AH81" s="1"/>
      <c r="AI81" s="1"/>
      <c r="AJ81" s="1"/>
      <c r="AK81" s="1"/>
      <c r="AL81" s="1"/>
      <c r="AM81" s="1"/>
      <c r="AN81" s="1"/>
      <c r="AO81" s="1"/>
      <c r="AP81" s="1"/>
      <c r="AQ81" s="1"/>
      <c r="AR81" s="1"/>
    </row>
    <row r="82" spans="1:44" ht="49.5" customHeight="1">
      <c r="A82" s="1"/>
      <c r="B82" s="4" t="s">
        <v>24</v>
      </c>
      <c r="C82" s="15" t="s">
        <v>330</v>
      </c>
      <c r="D82" s="6" t="s">
        <v>331</v>
      </c>
      <c r="E82" s="4" t="s">
        <v>332</v>
      </c>
      <c r="F82" s="7">
        <v>45364</v>
      </c>
      <c r="G82" s="8">
        <f t="shared" si="0"/>
        <v>238</v>
      </c>
      <c r="H82" s="7">
        <v>45384</v>
      </c>
      <c r="I82" s="7">
        <v>45626</v>
      </c>
      <c r="J82" s="10">
        <v>17818667</v>
      </c>
      <c r="K82" s="10">
        <v>0</v>
      </c>
      <c r="L82" s="10">
        <f t="shared" si="2"/>
        <v>17818667</v>
      </c>
      <c r="M82" s="8">
        <v>2024</v>
      </c>
      <c r="N82" s="12">
        <v>0.35</v>
      </c>
      <c r="O82" s="9">
        <v>6170667</v>
      </c>
      <c r="P82" s="28">
        <f t="shared" si="3"/>
        <v>11648000</v>
      </c>
      <c r="Q82" s="13" t="s">
        <v>28</v>
      </c>
      <c r="R82" s="13" t="s">
        <v>28</v>
      </c>
      <c r="S82" s="13" t="s">
        <v>28</v>
      </c>
      <c r="T82" s="13" t="s">
        <v>28</v>
      </c>
      <c r="U82" s="6" t="s">
        <v>172</v>
      </c>
      <c r="V82" s="6" t="s">
        <v>164</v>
      </c>
      <c r="W82" s="6" t="s">
        <v>333</v>
      </c>
      <c r="X82" s="6" t="s">
        <v>165</v>
      </c>
      <c r="Y82" s="1"/>
      <c r="Z82" s="1"/>
      <c r="AA82" s="1"/>
      <c r="AB82" s="1"/>
      <c r="AC82" s="1"/>
      <c r="AD82" s="1"/>
      <c r="AE82" s="1"/>
      <c r="AF82" s="1"/>
      <c r="AG82" s="1"/>
      <c r="AH82" s="1"/>
      <c r="AI82" s="1"/>
      <c r="AJ82" s="1"/>
      <c r="AK82" s="1"/>
      <c r="AL82" s="1"/>
      <c r="AM82" s="1"/>
      <c r="AN82" s="1"/>
      <c r="AO82" s="1"/>
      <c r="AP82" s="1"/>
      <c r="AQ82" s="1"/>
      <c r="AR82" s="1"/>
    </row>
    <row r="83" spans="1:44" ht="49.5" customHeight="1">
      <c r="A83" s="17"/>
      <c r="B83" s="18" t="s">
        <v>24</v>
      </c>
      <c r="C83" s="19" t="s">
        <v>334</v>
      </c>
      <c r="D83" s="20" t="s">
        <v>335</v>
      </c>
      <c r="E83" s="18" t="s">
        <v>336</v>
      </c>
      <c r="F83" s="21">
        <v>45364</v>
      </c>
      <c r="G83" s="33">
        <f t="shared" si="0"/>
        <v>229</v>
      </c>
      <c r="H83" s="21">
        <v>45393</v>
      </c>
      <c r="I83" s="21">
        <v>45626</v>
      </c>
      <c r="J83" s="23">
        <v>17818667</v>
      </c>
      <c r="K83" s="23">
        <v>0</v>
      </c>
      <c r="L83" s="23">
        <f t="shared" si="2"/>
        <v>17818667</v>
      </c>
      <c r="M83" s="22">
        <v>2024</v>
      </c>
      <c r="N83" s="20"/>
      <c r="O83" s="35"/>
      <c r="P83" s="29">
        <f t="shared" si="3"/>
        <v>17818667</v>
      </c>
      <c r="Q83" s="27" t="s">
        <v>28</v>
      </c>
      <c r="R83" s="27" t="s">
        <v>28</v>
      </c>
      <c r="S83" s="27" t="s">
        <v>28</v>
      </c>
      <c r="T83" s="27" t="s">
        <v>28</v>
      </c>
      <c r="U83" s="20" t="s">
        <v>172</v>
      </c>
      <c r="V83" s="20" t="s">
        <v>188</v>
      </c>
      <c r="W83" s="20" t="s">
        <v>337</v>
      </c>
      <c r="X83" s="20" t="s">
        <v>186</v>
      </c>
      <c r="Y83" s="17"/>
      <c r="Z83" s="17"/>
      <c r="AA83" s="17"/>
      <c r="AB83" s="17"/>
      <c r="AC83" s="17"/>
      <c r="AD83" s="17"/>
      <c r="AE83" s="17"/>
      <c r="AF83" s="17"/>
      <c r="AG83" s="17"/>
      <c r="AH83" s="17"/>
      <c r="AI83" s="17"/>
      <c r="AJ83" s="17"/>
      <c r="AK83" s="17"/>
      <c r="AL83" s="17"/>
      <c r="AM83" s="17"/>
      <c r="AN83" s="17"/>
      <c r="AO83" s="17"/>
      <c r="AP83" s="17"/>
      <c r="AQ83" s="17"/>
      <c r="AR83" s="17"/>
    </row>
    <row r="84" spans="1:44" ht="49.5" customHeight="1">
      <c r="A84" s="1"/>
      <c r="B84" s="4" t="s">
        <v>24</v>
      </c>
      <c r="C84" s="15" t="s">
        <v>338</v>
      </c>
      <c r="D84" s="6" t="s">
        <v>52</v>
      </c>
      <c r="E84" s="4" t="s">
        <v>339</v>
      </c>
      <c r="F84" s="7">
        <v>45366</v>
      </c>
      <c r="G84" s="8">
        <f t="shared" si="0"/>
        <v>282</v>
      </c>
      <c r="H84" s="7">
        <v>45369</v>
      </c>
      <c r="I84" s="7">
        <v>45656</v>
      </c>
      <c r="J84" s="10">
        <v>26413333</v>
      </c>
      <c r="K84" s="10">
        <v>0</v>
      </c>
      <c r="L84" s="10">
        <f t="shared" si="2"/>
        <v>26413333</v>
      </c>
      <c r="M84" s="8">
        <v>2024</v>
      </c>
      <c r="N84" s="12">
        <v>0.4</v>
      </c>
      <c r="O84" s="9">
        <v>9613333</v>
      </c>
      <c r="P84" s="28">
        <f t="shared" si="3"/>
        <v>16800000</v>
      </c>
      <c r="Q84" s="13" t="s">
        <v>28</v>
      </c>
      <c r="R84" s="13" t="s">
        <v>28</v>
      </c>
      <c r="S84" s="13" t="s">
        <v>28</v>
      </c>
      <c r="T84" s="13" t="s">
        <v>28</v>
      </c>
      <c r="U84" s="6" t="s">
        <v>109</v>
      </c>
      <c r="V84" s="6" t="s">
        <v>110</v>
      </c>
      <c r="W84" s="6" t="s">
        <v>340</v>
      </c>
      <c r="X84" s="6" t="s">
        <v>41</v>
      </c>
      <c r="Y84" s="1"/>
      <c r="Z84" s="1"/>
      <c r="AA84" s="1"/>
      <c r="AB84" s="1"/>
      <c r="AC84" s="1"/>
      <c r="AD84" s="1"/>
      <c r="AE84" s="1"/>
      <c r="AF84" s="1"/>
      <c r="AG84" s="1"/>
      <c r="AH84" s="1"/>
      <c r="AI84" s="1"/>
      <c r="AJ84" s="1"/>
      <c r="AK84" s="1"/>
      <c r="AL84" s="1"/>
      <c r="AM84" s="1"/>
      <c r="AN84" s="1"/>
      <c r="AO84" s="1"/>
      <c r="AP84" s="1"/>
      <c r="AQ84" s="1"/>
      <c r="AR84" s="1"/>
    </row>
    <row r="85" spans="1:44" ht="49.5" customHeight="1">
      <c r="A85" s="1"/>
      <c r="B85" s="4" t="s">
        <v>24</v>
      </c>
      <c r="C85" s="15" t="s">
        <v>341</v>
      </c>
      <c r="D85" s="6" t="s">
        <v>342</v>
      </c>
      <c r="E85" s="4" t="s">
        <v>343</v>
      </c>
      <c r="F85" s="7">
        <v>45385</v>
      </c>
      <c r="G85" s="8">
        <f t="shared" si="0"/>
        <v>248</v>
      </c>
      <c r="H85" s="7">
        <v>45404</v>
      </c>
      <c r="I85" s="7">
        <v>45656</v>
      </c>
      <c r="J85" s="10">
        <v>45000000</v>
      </c>
      <c r="K85" s="10">
        <v>0</v>
      </c>
      <c r="L85" s="10">
        <f t="shared" si="2"/>
        <v>45000000</v>
      </c>
      <c r="M85" s="8">
        <v>2024</v>
      </c>
      <c r="N85" s="12">
        <v>0.4</v>
      </c>
      <c r="O85" s="9">
        <v>16560000</v>
      </c>
      <c r="P85" s="28">
        <f t="shared" si="3"/>
        <v>28440000</v>
      </c>
      <c r="Q85" s="13" t="s">
        <v>28</v>
      </c>
      <c r="R85" s="13" t="s">
        <v>28</v>
      </c>
      <c r="S85" s="13" t="s">
        <v>28</v>
      </c>
      <c r="T85" s="13" t="s">
        <v>28</v>
      </c>
      <c r="U85" s="6" t="s">
        <v>29</v>
      </c>
      <c r="V85" s="6" t="s">
        <v>110</v>
      </c>
      <c r="W85" s="6" t="s">
        <v>344</v>
      </c>
      <c r="X85" s="6" t="s">
        <v>41</v>
      </c>
      <c r="Y85" s="1"/>
      <c r="Z85" s="1"/>
      <c r="AA85" s="1"/>
      <c r="AB85" s="1"/>
      <c r="AC85" s="1"/>
      <c r="AD85" s="1"/>
      <c r="AE85" s="1"/>
      <c r="AF85" s="1"/>
      <c r="AG85" s="1"/>
      <c r="AH85" s="1"/>
      <c r="AI85" s="1"/>
      <c r="AJ85" s="1"/>
      <c r="AK85" s="1"/>
      <c r="AL85" s="1"/>
      <c r="AM85" s="1"/>
      <c r="AN85" s="1"/>
      <c r="AO85" s="1"/>
      <c r="AP85" s="1"/>
      <c r="AQ85" s="1"/>
      <c r="AR85" s="1"/>
    </row>
    <row r="86" spans="1:44" ht="49.5" customHeight="1">
      <c r="A86" s="1"/>
      <c r="B86" s="4" t="s">
        <v>24</v>
      </c>
      <c r="C86" s="15" t="s">
        <v>345</v>
      </c>
      <c r="D86" s="6" t="s">
        <v>346</v>
      </c>
      <c r="E86" s="4" t="s">
        <v>347</v>
      </c>
      <c r="F86" s="7">
        <v>45383</v>
      </c>
      <c r="G86" s="8">
        <f t="shared" si="0"/>
        <v>176</v>
      </c>
      <c r="H86" s="7">
        <v>45386</v>
      </c>
      <c r="I86" s="7">
        <v>45565</v>
      </c>
      <c r="J86" s="10">
        <v>12000000</v>
      </c>
      <c r="K86" s="10">
        <v>0</v>
      </c>
      <c r="L86" s="10">
        <f t="shared" si="2"/>
        <v>12000000</v>
      </c>
      <c r="M86" s="8">
        <v>2024</v>
      </c>
      <c r="N86" s="12">
        <v>0.4</v>
      </c>
      <c r="O86" s="9">
        <v>5800000</v>
      </c>
      <c r="P86" s="28">
        <f t="shared" si="3"/>
        <v>6200000</v>
      </c>
      <c r="Q86" s="13" t="s">
        <v>28</v>
      </c>
      <c r="R86" s="13" t="s">
        <v>28</v>
      </c>
      <c r="S86" s="13" t="s">
        <v>28</v>
      </c>
      <c r="T86" s="13" t="s">
        <v>28</v>
      </c>
      <c r="U86" s="6" t="s">
        <v>54</v>
      </c>
      <c r="V86" s="6" t="s">
        <v>129</v>
      </c>
      <c r="W86" s="6">
        <v>2024990168</v>
      </c>
      <c r="X86" s="6" t="s">
        <v>41</v>
      </c>
      <c r="Y86" s="1"/>
      <c r="Z86" s="1"/>
      <c r="AA86" s="1"/>
      <c r="AB86" s="1"/>
      <c r="AC86" s="1"/>
      <c r="AD86" s="1"/>
      <c r="AE86" s="1"/>
      <c r="AF86" s="1"/>
      <c r="AG86" s="1"/>
      <c r="AH86" s="1"/>
      <c r="AI86" s="1"/>
      <c r="AJ86" s="1"/>
      <c r="AK86" s="1"/>
      <c r="AL86" s="1"/>
      <c r="AM86" s="1"/>
      <c r="AN86" s="1"/>
      <c r="AO86" s="1"/>
      <c r="AP86" s="1"/>
      <c r="AQ86" s="1"/>
      <c r="AR86" s="1"/>
    </row>
    <row r="87" spans="1:44" ht="49.5" customHeight="1">
      <c r="A87" s="1"/>
      <c r="B87" s="4" t="s">
        <v>24</v>
      </c>
      <c r="C87" s="15" t="s">
        <v>348</v>
      </c>
      <c r="D87" s="6" t="s">
        <v>117</v>
      </c>
      <c r="E87" s="4" t="s">
        <v>349</v>
      </c>
      <c r="F87" s="7">
        <v>45392</v>
      </c>
      <c r="G87" s="8">
        <f t="shared" si="0"/>
        <v>255</v>
      </c>
      <c r="H87" s="7">
        <v>45397</v>
      </c>
      <c r="I87" s="7">
        <v>45656</v>
      </c>
      <c r="J87" s="10">
        <v>38400000</v>
      </c>
      <c r="K87" s="10">
        <v>0</v>
      </c>
      <c r="L87" s="10">
        <f t="shared" si="2"/>
        <v>38400000</v>
      </c>
      <c r="M87" s="8">
        <v>2024</v>
      </c>
      <c r="N87" s="12">
        <v>0.4</v>
      </c>
      <c r="O87" s="9">
        <v>10200000</v>
      </c>
      <c r="P87" s="28">
        <f t="shared" si="3"/>
        <v>28200000</v>
      </c>
      <c r="Q87" s="13" t="s">
        <v>28</v>
      </c>
      <c r="R87" s="13" t="s">
        <v>28</v>
      </c>
      <c r="S87" s="13" t="s">
        <v>28</v>
      </c>
      <c r="T87" s="13" t="s">
        <v>28</v>
      </c>
      <c r="U87" s="6" t="s">
        <v>74</v>
      </c>
      <c r="V87" s="6" t="s">
        <v>110</v>
      </c>
      <c r="W87" s="6" t="s">
        <v>350</v>
      </c>
      <c r="X87" s="6" t="s">
        <v>41</v>
      </c>
      <c r="Y87" s="1"/>
      <c r="Z87" s="1"/>
      <c r="AA87" s="1"/>
      <c r="AB87" s="1"/>
      <c r="AC87" s="1"/>
      <c r="AD87" s="1"/>
      <c r="AE87" s="1"/>
      <c r="AF87" s="1"/>
      <c r="AG87" s="1"/>
      <c r="AH87" s="1"/>
      <c r="AI87" s="1"/>
      <c r="AJ87" s="1"/>
      <c r="AK87" s="1"/>
      <c r="AL87" s="1"/>
      <c r="AM87" s="1"/>
      <c r="AN87" s="1"/>
      <c r="AO87" s="1"/>
      <c r="AP87" s="1"/>
      <c r="AQ87" s="1"/>
      <c r="AR87" s="1"/>
    </row>
    <row r="88" spans="1:44" ht="49.5" customHeight="1">
      <c r="A88" s="1"/>
      <c r="B88" s="4" t="s">
        <v>24</v>
      </c>
      <c r="C88" s="15" t="s">
        <v>351</v>
      </c>
      <c r="D88" s="6" t="s">
        <v>352</v>
      </c>
      <c r="E88" s="4" t="s">
        <v>353</v>
      </c>
      <c r="F88" s="7">
        <v>45397</v>
      </c>
      <c r="G88" s="8">
        <f t="shared" si="0"/>
        <v>179</v>
      </c>
      <c r="H88" s="7">
        <v>45399</v>
      </c>
      <c r="I88" s="7">
        <v>45581</v>
      </c>
      <c r="J88" s="10">
        <v>12000000</v>
      </c>
      <c r="K88" s="10">
        <v>0</v>
      </c>
      <c r="L88" s="10">
        <f t="shared" si="2"/>
        <v>12000000</v>
      </c>
      <c r="M88" s="8">
        <v>2024</v>
      </c>
      <c r="N88" s="12">
        <v>0.5</v>
      </c>
      <c r="O88" s="9">
        <v>4933333</v>
      </c>
      <c r="P88" s="28">
        <f t="shared" si="3"/>
        <v>7066667</v>
      </c>
      <c r="Q88" s="13" t="s">
        <v>28</v>
      </c>
      <c r="R88" s="13" t="s">
        <v>28</v>
      </c>
      <c r="S88" s="13" t="s">
        <v>28</v>
      </c>
      <c r="T88" s="13" t="s">
        <v>28</v>
      </c>
      <c r="U88" s="6" t="s">
        <v>54</v>
      </c>
      <c r="V88" s="6" t="s">
        <v>354</v>
      </c>
      <c r="W88" s="6">
        <v>2024990162</v>
      </c>
      <c r="X88" s="6" t="s">
        <v>41</v>
      </c>
      <c r="Y88" s="1"/>
      <c r="Z88" s="1"/>
      <c r="AA88" s="1"/>
      <c r="AB88" s="1"/>
      <c r="AC88" s="1"/>
      <c r="AD88" s="1"/>
      <c r="AE88" s="1"/>
      <c r="AF88" s="1"/>
      <c r="AG88" s="1"/>
      <c r="AH88" s="1"/>
      <c r="AI88" s="1"/>
      <c r="AJ88" s="1"/>
      <c r="AK88" s="1"/>
      <c r="AL88" s="1"/>
      <c r="AM88" s="1"/>
      <c r="AN88" s="1"/>
      <c r="AO88" s="1"/>
      <c r="AP88" s="1"/>
      <c r="AQ88" s="1"/>
      <c r="AR88" s="1"/>
    </row>
    <row r="89" spans="1:44" ht="49.5" customHeight="1">
      <c r="A89" s="1"/>
      <c r="B89" s="4" t="s">
        <v>24</v>
      </c>
      <c r="C89" s="15" t="s">
        <v>355</v>
      </c>
      <c r="D89" s="6" t="s">
        <v>356</v>
      </c>
      <c r="E89" s="4" t="s">
        <v>357</v>
      </c>
      <c r="F89" s="7">
        <v>45397</v>
      </c>
      <c r="G89" s="8">
        <f t="shared" si="0"/>
        <v>239</v>
      </c>
      <c r="H89" s="7">
        <v>45399</v>
      </c>
      <c r="I89" s="7">
        <v>45642</v>
      </c>
      <c r="J89" s="10">
        <v>32000000</v>
      </c>
      <c r="K89" s="10">
        <v>0</v>
      </c>
      <c r="L89" s="10">
        <f t="shared" si="2"/>
        <v>32000000</v>
      </c>
      <c r="M89" s="8">
        <v>2024</v>
      </c>
      <c r="N89" s="12">
        <v>0.4</v>
      </c>
      <c r="O89" s="9">
        <v>9866667</v>
      </c>
      <c r="P89" s="28">
        <f t="shared" si="3"/>
        <v>22133333</v>
      </c>
      <c r="Q89" s="13" t="s">
        <v>28</v>
      </c>
      <c r="R89" s="13" t="s">
        <v>28</v>
      </c>
      <c r="S89" s="13" t="s">
        <v>28</v>
      </c>
      <c r="T89" s="13" t="s">
        <v>28</v>
      </c>
      <c r="U89" s="6" t="s">
        <v>54</v>
      </c>
      <c r="V89" s="6" t="s">
        <v>115</v>
      </c>
      <c r="W89" s="6">
        <v>2024990208</v>
      </c>
      <c r="X89" s="6" t="s">
        <v>41</v>
      </c>
      <c r="Y89" s="1"/>
      <c r="Z89" s="1"/>
      <c r="AA89" s="1"/>
      <c r="AB89" s="1"/>
      <c r="AC89" s="1"/>
      <c r="AD89" s="1"/>
      <c r="AE89" s="1"/>
      <c r="AF89" s="1"/>
      <c r="AG89" s="1"/>
      <c r="AH89" s="1"/>
      <c r="AI89" s="1"/>
      <c r="AJ89" s="1"/>
      <c r="AK89" s="1"/>
      <c r="AL89" s="1"/>
      <c r="AM89" s="1"/>
      <c r="AN89" s="1"/>
      <c r="AO89" s="1"/>
      <c r="AP89" s="1"/>
      <c r="AQ89" s="1"/>
      <c r="AR89" s="1"/>
    </row>
    <row r="90" spans="1:44" ht="49.5" customHeight="1">
      <c r="A90" s="1"/>
      <c r="B90" s="4" t="s">
        <v>24</v>
      </c>
      <c r="C90" s="15" t="s">
        <v>358</v>
      </c>
      <c r="D90" s="6" t="s">
        <v>359</v>
      </c>
      <c r="E90" s="4" t="s">
        <v>360</v>
      </c>
      <c r="F90" s="7">
        <v>45397</v>
      </c>
      <c r="G90" s="8">
        <f t="shared" si="0"/>
        <v>225</v>
      </c>
      <c r="H90" s="7">
        <v>45397</v>
      </c>
      <c r="I90" s="7">
        <v>45626</v>
      </c>
      <c r="J90" s="10">
        <v>15600000</v>
      </c>
      <c r="K90" s="10">
        <v>0</v>
      </c>
      <c r="L90" s="10">
        <f t="shared" si="2"/>
        <v>15600000</v>
      </c>
      <c r="M90" s="8">
        <v>2024</v>
      </c>
      <c r="N90" s="12">
        <v>0.35</v>
      </c>
      <c r="O90" s="9">
        <v>5269333</v>
      </c>
      <c r="P90" s="28">
        <f t="shared" si="3"/>
        <v>10330667</v>
      </c>
      <c r="Q90" s="13" t="s">
        <v>28</v>
      </c>
      <c r="R90" s="13" t="s">
        <v>28</v>
      </c>
      <c r="S90" s="13" t="s">
        <v>28</v>
      </c>
      <c r="T90" s="13" t="s">
        <v>28</v>
      </c>
      <c r="U90" s="6" t="s">
        <v>172</v>
      </c>
      <c r="V90" s="6" t="s">
        <v>188</v>
      </c>
      <c r="W90" s="6" t="s">
        <v>361</v>
      </c>
      <c r="X90" s="6" t="s">
        <v>186</v>
      </c>
      <c r="Y90" s="1"/>
      <c r="Z90" s="1"/>
      <c r="AA90" s="1"/>
      <c r="AB90" s="1"/>
      <c r="AC90" s="1"/>
      <c r="AD90" s="1"/>
      <c r="AE90" s="1"/>
      <c r="AF90" s="1"/>
      <c r="AG90" s="1"/>
      <c r="AH90" s="1"/>
      <c r="AI90" s="1"/>
      <c r="AJ90" s="1"/>
      <c r="AK90" s="1"/>
      <c r="AL90" s="1"/>
      <c r="AM90" s="1"/>
      <c r="AN90" s="1"/>
      <c r="AO90" s="1"/>
      <c r="AP90" s="1"/>
      <c r="AQ90" s="1"/>
      <c r="AR90" s="1"/>
    </row>
    <row r="91" spans="1:44" ht="49.5" customHeight="1">
      <c r="A91" s="1"/>
      <c r="B91" s="4" t="s">
        <v>24</v>
      </c>
      <c r="C91" s="15" t="s">
        <v>362</v>
      </c>
      <c r="D91" s="6" t="s">
        <v>363</v>
      </c>
      <c r="E91" s="4" t="s">
        <v>364</v>
      </c>
      <c r="F91" s="7">
        <v>45397</v>
      </c>
      <c r="G91" s="8">
        <f t="shared" si="0"/>
        <v>61</v>
      </c>
      <c r="H91" s="7">
        <v>45404</v>
      </c>
      <c r="I91" s="7">
        <v>45466</v>
      </c>
      <c r="J91" s="10">
        <v>15600000</v>
      </c>
      <c r="K91" s="10">
        <v>0</v>
      </c>
      <c r="L91" s="10">
        <f t="shared" si="2"/>
        <v>15600000</v>
      </c>
      <c r="M91" s="8">
        <v>2024</v>
      </c>
      <c r="N91" s="6"/>
      <c r="O91" s="9">
        <v>4784000</v>
      </c>
      <c r="P91" s="28">
        <f t="shared" si="3"/>
        <v>10816000</v>
      </c>
      <c r="Q91" s="13" t="s">
        <v>28</v>
      </c>
      <c r="R91" s="13" t="s">
        <v>28</v>
      </c>
      <c r="S91" s="13" t="s">
        <v>28</v>
      </c>
      <c r="T91" s="13" t="s">
        <v>28</v>
      </c>
      <c r="U91" s="6" t="s">
        <v>172</v>
      </c>
      <c r="V91" s="6" t="s">
        <v>164</v>
      </c>
      <c r="W91" s="6" t="s">
        <v>365</v>
      </c>
      <c r="X91" s="6" t="s">
        <v>165</v>
      </c>
      <c r="Y91" s="1"/>
      <c r="Z91" s="1"/>
      <c r="AA91" s="1"/>
      <c r="AB91" s="1"/>
      <c r="AC91" s="1"/>
      <c r="AD91" s="1"/>
      <c r="AE91" s="1"/>
      <c r="AF91" s="1"/>
      <c r="AG91" s="1"/>
      <c r="AH91" s="1"/>
      <c r="AI91" s="1"/>
      <c r="AJ91" s="1"/>
      <c r="AK91" s="1"/>
      <c r="AL91" s="1"/>
      <c r="AM91" s="1"/>
      <c r="AN91" s="1"/>
      <c r="AO91" s="1"/>
      <c r="AP91" s="1"/>
      <c r="AQ91" s="1"/>
      <c r="AR91" s="1"/>
    </row>
    <row r="92" spans="1:44" ht="49.5" customHeight="1">
      <c r="A92" s="1"/>
      <c r="B92" s="4" t="s">
        <v>24</v>
      </c>
      <c r="C92" s="15" t="s">
        <v>366</v>
      </c>
      <c r="D92" s="6" t="s">
        <v>367</v>
      </c>
      <c r="E92" s="4" t="s">
        <v>180</v>
      </c>
      <c r="F92" s="7">
        <v>45397</v>
      </c>
      <c r="G92" s="8">
        <f t="shared" si="0"/>
        <v>217</v>
      </c>
      <c r="H92" s="7">
        <v>45405</v>
      </c>
      <c r="I92" s="7">
        <v>45626</v>
      </c>
      <c r="J92" s="10">
        <v>15600000</v>
      </c>
      <c r="K92" s="10">
        <v>0</v>
      </c>
      <c r="L92" s="10">
        <f t="shared" si="2"/>
        <v>15600000</v>
      </c>
      <c r="M92" s="8">
        <v>2024</v>
      </c>
      <c r="N92" s="12">
        <v>0.35</v>
      </c>
      <c r="O92" s="9">
        <v>4714667</v>
      </c>
      <c r="P92" s="28">
        <f t="shared" si="3"/>
        <v>10885333</v>
      </c>
      <c r="Q92" s="13" t="s">
        <v>28</v>
      </c>
      <c r="R92" s="13" t="s">
        <v>28</v>
      </c>
      <c r="S92" s="13" t="s">
        <v>28</v>
      </c>
      <c r="T92" s="13" t="s">
        <v>28</v>
      </c>
      <c r="U92" s="6" t="s">
        <v>172</v>
      </c>
      <c r="V92" s="6" t="s">
        <v>143</v>
      </c>
      <c r="W92" s="6" t="s">
        <v>368</v>
      </c>
      <c r="X92" s="6" t="s">
        <v>144</v>
      </c>
      <c r="Y92" s="1"/>
      <c r="Z92" s="1"/>
      <c r="AA92" s="1"/>
      <c r="AB92" s="1"/>
      <c r="AC92" s="1"/>
      <c r="AD92" s="1"/>
      <c r="AE92" s="1"/>
      <c r="AF92" s="1"/>
      <c r="AG92" s="1"/>
      <c r="AH92" s="1"/>
      <c r="AI92" s="1"/>
      <c r="AJ92" s="1"/>
      <c r="AK92" s="1"/>
      <c r="AL92" s="1"/>
      <c r="AM92" s="1"/>
      <c r="AN92" s="1"/>
      <c r="AO92" s="1"/>
      <c r="AP92" s="1"/>
      <c r="AQ92" s="1"/>
      <c r="AR92" s="1"/>
    </row>
    <row r="93" spans="1:44" ht="49.5" customHeight="1">
      <c r="A93" s="1"/>
      <c r="B93" s="4" t="s">
        <v>24</v>
      </c>
      <c r="C93" s="15" t="s">
        <v>369</v>
      </c>
      <c r="D93" s="6" t="s">
        <v>370</v>
      </c>
      <c r="E93" s="4" t="s">
        <v>180</v>
      </c>
      <c r="F93" s="7">
        <v>45397</v>
      </c>
      <c r="G93" s="8">
        <f t="shared" si="0"/>
        <v>217</v>
      </c>
      <c r="H93" s="7">
        <v>45405</v>
      </c>
      <c r="I93" s="7">
        <v>45626</v>
      </c>
      <c r="J93" s="10">
        <v>15600000</v>
      </c>
      <c r="K93" s="10">
        <v>0</v>
      </c>
      <c r="L93" s="10">
        <f t="shared" si="2"/>
        <v>15600000</v>
      </c>
      <c r="M93" s="8">
        <v>2024</v>
      </c>
      <c r="N93" s="12">
        <v>0.35</v>
      </c>
      <c r="O93" s="9">
        <v>4714667</v>
      </c>
      <c r="P93" s="28">
        <f t="shared" si="3"/>
        <v>10885333</v>
      </c>
      <c r="Q93" s="13" t="s">
        <v>28</v>
      </c>
      <c r="R93" s="13" t="s">
        <v>28</v>
      </c>
      <c r="S93" s="13" t="s">
        <v>28</v>
      </c>
      <c r="T93" s="13" t="s">
        <v>28</v>
      </c>
      <c r="U93" s="6" t="s">
        <v>172</v>
      </c>
      <c r="V93" s="6" t="s">
        <v>143</v>
      </c>
      <c r="W93" s="6" t="s">
        <v>371</v>
      </c>
      <c r="X93" s="6" t="s">
        <v>144</v>
      </c>
      <c r="Y93" s="1"/>
      <c r="Z93" s="1"/>
      <c r="AA93" s="1"/>
      <c r="AB93" s="1"/>
      <c r="AC93" s="1"/>
      <c r="AD93" s="1"/>
      <c r="AE93" s="1"/>
      <c r="AF93" s="1"/>
      <c r="AG93" s="1"/>
      <c r="AH93" s="1"/>
      <c r="AI93" s="1"/>
      <c r="AJ93" s="1"/>
      <c r="AK93" s="1"/>
      <c r="AL93" s="1"/>
      <c r="AM93" s="1"/>
      <c r="AN93" s="1"/>
      <c r="AO93" s="1"/>
      <c r="AP93" s="1"/>
      <c r="AQ93" s="1"/>
      <c r="AR93" s="1"/>
    </row>
    <row r="94" spans="1:44" ht="49.5" customHeight="1">
      <c r="A94" s="17"/>
      <c r="B94" s="18" t="s">
        <v>24</v>
      </c>
      <c r="C94" s="19" t="s">
        <v>372</v>
      </c>
      <c r="D94" s="20" t="s">
        <v>373</v>
      </c>
      <c r="E94" s="18" t="s">
        <v>374</v>
      </c>
      <c r="F94" s="21">
        <v>45398</v>
      </c>
      <c r="G94" s="33">
        <f t="shared" si="0"/>
        <v>89</v>
      </c>
      <c r="H94" s="21">
        <v>45404</v>
      </c>
      <c r="I94" s="21">
        <v>45494</v>
      </c>
      <c r="J94" s="23">
        <v>6240000</v>
      </c>
      <c r="K94" s="23">
        <v>0</v>
      </c>
      <c r="L94" s="23">
        <f t="shared" si="2"/>
        <v>6240000</v>
      </c>
      <c r="M94" s="22">
        <v>2024</v>
      </c>
      <c r="N94" s="20"/>
      <c r="O94" s="26"/>
      <c r="P94" s="29">
        <f t="shared" si="3"/>
        <v>6240000</v>
      </c>
      <c r="Q94" s="27" t="s">
        <v>28</v>
      </c>
      <c r="R94" s="27" t="s">
        <v>28</v>
      </c>
      <c r="S94" s="27" t="s">
        <v>28</v>
      </c>
      <c r="T94" s="27" t="s">
        <v>28</v>
      </c>
      <c r="U94" s="20" t="s">
        <v>172</v>
      </c>
      <c r="V94" s="20" t="s">
        <v>154</v>
      </c>
      <c r="W94" s="20" t="s">
        <v>375</v>
      </c>
      <c r="X94" s="20" t="s">
        <v>32</v>
      </c>
      <c r="Y94" s="17"/>
      <c r="Z94" s="17"/>
      <c r="AA94" s="17"/>
      <c r="AB94" s="17"/>
      <c r="AC94" s="17"/>
      <c r="AD94" s="17"/>
      <c r="AE94" s="17"/>
      <c r="AF94" s="17"/>
      <c r="AG94" s="17"/>
      <c r="AH94" s="17"/>
      <c r="AI94" s="17"/>
      <c r="AJ94" s="17"/>
      <c r="AK94" s="17"/>
      <c r="AL94" s="17"/>
      <c r="AM94" s="17"/>
      <c r="AN94" s="17"/>
      <c r="AO94" s="17"/>
      <c r="AP94" s="17"/>
      <c r="AQ94" s="17"/>
      <c r="AR94" s="17"/>
    </row>
    <row r="95" spans="1:44" ht="49.5" customHeight="1">
      <c r="A95" s="1"/>
      <c r="B95" s="4" t="s">
        <v>24</v>
      </c>
      <c r="C95" s="15" t="s">
        <v>376</v>
      </c>
      <c r="D95" s="6" t="s">
        <v>377</v>
      </c>
      <c r="E95" s="4" t="s">
        <v>378</v>
      </c>
      <c r="F95" s="7">
        <v>45405</v>
      </c>
      <c r="G95" s="8">
        <f t="shared" si="0"/>
        <v>89</v>
      </c>
      <c r="H95" s="7">
        <v>45419</v>
      </c>
      <c r="I95" s="7">
        <v>45510</v>
      </c>
      <c r="J95" s="10">
        <v>6240000</v>
      </c>
      <c r="K95" s="10">
        <v>0</v>
      </c>
      <c r="L95" s="10">
        <f t="shared" si="2"/>
        <v>6240000</v>
      </c>
      <c r="M95" s="8">
        <v>2024</v>
      </c>
      <c r="N95" s="12">
        <v>0.5</v>
      </c>
      <c r="O95" s="9">
        <v>3744000</v>
      </c>
      <c r="P95" s="28">
        <f t="shared" si="3"/>
        <v>2496000</v>
      </c>
      <c r="Q95" s="13" t="s">
        <v>28</v>
      </c>
      <c r="R95" s="13" t="s">
        <v>28</v>
      </c>
      <c r="S95" s="13" t="s">
        <v>28</v>
      </c>
      <c r="T95" s="13" t="s">
        <v>28</v>
      </c>
      <c r="U95" s="6" t="s">
        <v>172</v>
      </c>
      <c r="V95" s="6" t="s">
        <v>143</v>
      </c>
      <c r="W95" s="6" t="s">
        <v>379</v>
      </c>
      <c r="X95" s="6" t="s">
        <v>144</v>
      </c>
      <c r="Y95" s="1"/>
      <c r="Z95" s="1"/>
      <c r="AA95" s="1"/>
      <c r="AB95" s="1"/>
      <c r="AC95" s="1"/>
      <c r="AD95" s="1"/>
      <c r="AE95" s="1"/>
      <c r="AF95" s="1"/>
      <c r="AG95" s="1"/>
      <c r="AH95" s="1"/>
      <c r="AI95" s="1"/>
      <c r="AJ95" s="1"/>
      <c r="AK95" s="1"/>
      <c r="AL95" s="1"/>
      <c r="AM95" s="1"/>
      <c r="AN95" s="1"/>
      <c r="AO95" s="1"/>
      <c r="AP95" s="1"/>
      <c r="AQ95" s="1"/>
      <c r="AR95" s="1"/>
    </row>
    <row r="96" spans="1:44" ht="49.5" customHeight="1">
      <c r="A96" s="17"/>
      <c r="B96" s="18" t="s">
        <v>24</v>
      </c>
      <c r="C96" s="19" t="s">
        <v>380</v>
      </c>
      <c r="D96" s="20" t="s">
        <v>95</v>
      </c>
      <c r="E96" s="18" t="s">
        <v>381</v>
      </c>
      <c r="F96" s="21">
        <v>45407</v>
      </c>
      <c r="G96" s="33">
        <f t="shared" si="0"/>
        <v>120</v>
      </c>
      <c r="H96" s="21">
        <v>45413</v>
      </c>
      <c r="I96" s="21">
        <v>45535</v>
      </c>
      <c r="J96" s="23">
        <v>324000000</v>
      </c>
      <c r="K96" s="23">
        <v>0</v>
      </c>
      <c r="L96" s="23">
        <f t="shared" si="2"/>
        <v>324000000</v>
      </c>
      <c r="M96" s="22">
        <v>2024</v>
      </c>
      <c r="N96" s="20"/>
      <c r="O96" s="26"/>
      <c r="P96" s="29">
        <f t="shared" si="3"/>
        <v>324000000</v>
      </c>
      <c r="Q96" s="27" t="s">
        <v>28</v>
      </c>
      <c r="R96" s="27" t="s">
        <v>28</v>
      </c>
      <c r="S96" s="27" t="s">
        <v>28</v>
      </c>
      <c r="T96" s="27" t="s">
        <v>28</v>
      </c>
      <c r="U96" s="20" t="s">
        <v>97</v>
      </c>
      <c r="V96" s="20" t="s">
        <v>382</v>
      </c>
      <c r="W96" s="20">
        <v>2024990215</v>
      </c>
      <c r="X96" s="20" t="s">
        <v>41</v>
      </c>
      <c r="Y96" s="17"/>
      <c r="Z96" s="17"/>
      <c r="AA96" s="17"/>
      <c r="AB96" s="17"/>
      <c r="AC96" s="17"/>
      <c r="AD96" s="17"/>
      <c r="AE96" s="17"/>
      <c r="AF96" s="17"/>
      <c r="AG96" s="17"/>
      <c r="AH96" s="17"/>
      <c r="AI96" s="17"/>
      <c r="AJ96" s="17"/>
      <c r="AK96" s="17"/>
      <c r="AL96" s="17"/>
      <c r="AM96" s="17"/>
      <c r="AN96" s="17"/>
      <c r="AO96" s="17"/>
      <c r="AP96" s="17"/>
      <c r="AQ96" s="17"/>
      <c r="AR96" s="17"/>
    </row>
    <row r="97" spans="1:44" ht="49.5" customHeight="1">
      <c r="A97" s="1"/>
      <c r="B97" s="4" t="s">
        <v>24</v>
      </c>
      <c r="C97" s="15" t="s">
        <v>383</v>
      </c>
      <c r="D97" s="6" t="s">
        <v>384</v>
      </c>
      <c r="E97" s="4" t="s">
        <v>385</v>
      </c>
      <c r="F97" s="7">
        <v>45407</v>
      </c>
      <c r="G97" s="8">
        <f t="shared" si="0"/>
        <v>240</v>
      </c>
      <c r="H97" s="7">
        <v>45412</v>
      </c>
      <c r="I97" s="7">
        <v>45657</v>
      </c>
      <c r="J97" s="10">
        <v>85680000</v>
      </c>
      <c r="K97" s="10">
        <v>0</v>
      </c>
      <c r="L97" s="10">
        <f t="shared" si="2"/>
        <v>85680000</v>
      </c>
      <c r="M97" s="8">
        <v>2024</v>
      </c>
      <c r="N97" s="12">
        <v>0.4</v>
      </c>
      <c r="O97" s="9">
        <v>4036375</v>
      </c>
      <c r="P97" s="28">
        <f t="shared" si="3"/>
        <v>81643625</v>
      </c>
      <c r="Q97" s="13" t="s">
        <v>28</v>
      </c>
      <c r="R97" s="13" t="s">
        <v>28</v>
      </c>
      <c r="S97" s="13" t="s">
        <v>28</v>
      </c>
      <c r="T97" s="13" t="s">
        <v>28</v>
      </c>
      <c r="U97" s="6" t="s">
        <v>386</v>
      </c>
      <c r="V97" s="6" t="s">
        <v>387</v>
      </c>
      <c r="W97" s="6">
        <v>2024990243</v>
      </c>
      <c r="X97" s="6" t="s">
        <v>41</v>
      </c>
      <c r="Y97" s="1"/>
      <c r="Z97" s="1"/>
      <c r="AA97" s="1"/>
      <c r="AB97" s="1"/>
      <c r="AC97" s="1"/>
      <c r="AD97" s="1"/>
      <c r="AE97" s="1"/>
      <c r="AF97" s="1"/>
      <c r="AG97" s="1"/>
      <c r="AH97" s="1"/>
      <c r="AI97" s="1"/>
      <c r="AJ97" s="1"/>
      <c r="AK97" s="1"/>
      <c r="AL97" s="1"/>
      <c r="AM97" s="1"/>
      <c r="AN97" s="1"/>
      <c r="AO97" s="1"/>
      <c r="AP97" s="1"/>
      <c r="AQ97" s="1"/>
      <c r="AR97" s="1"/>
    </row>
    <row r="98" spans="1:44" ht="49.5" customHeight="1">
      <c r="A98" s="17"/>
      <c r="B98" s="18" t="s">
        <v>24</v>
      </c>
      <c r="C98" s="19" t="s">
        <v>388</v>
      </c>
      <c r="D98" s="20" t="s">
        <v>389</v>
      </c>
      <c r="E98" s="18" t="s">
        <v>390</v>
      </c>
      <c r="F98" s="21">
        <v>45414</v>
      </c>
      <c r="G98" s="33">
        <f t="shared" si="0"/>
        <v>89</v>
      </c>
      <c r="H98" s="21">
        <v>45419</v>
      </c>
      <c r="I98" s="21">
        <v>45510</v>
      </c>
      <c r="J98" s="23">
        <v>8550000</v>
      </c>
      <c r="K98" s="23">
        <v>0</v>
      </c>
      <c r="L98" s="23">
        <f t="shared" si="2"/>
        <v>8550000</v>
      </c>
      <c r="M98" s="22">
        <v>2024</v>
      </c>
      <c r="N98" s="20"/>
      <c r="O98" s="26"/>
      <c r="P98" s="29">
        <f t="shared" si="3"/>
        <v>8550000</v>
      </c>
      <c r="Q98" s="27" t="s">
        <v>28</v>
      </c>
      <c r="R98" s="27" t="s">
        <v>28</v>
      </c>
      <c r="S98" s="27" t="s">
        <v>28</v>
      </c>
      <c r="T98" s="27" t="s">
        <v>28</v>
      </c>
      <c r="U98" s="20" t="s">
        <v>172</v>
      </c>
      <c r="V98" s="20" t="s">
        <v>143</v>
      </c>
      <c r="W98" s="20" t="s">
        <v>391</v>
      </c>
      <c r="X98" s="20" t="s">
        <v>144</v>
      </c>
      <c r="Y98" s="17"/>
      <c r="Z98" s="17"/>
      <c r="AA98" s="17"/>
      <c r="AB98" s="17"/>
      <c r="AC98" s="17"/>
      <c r="AD98" s="17"/>
      <c r="AE98" s="17"/>
      <c r="AF98" s="17"/>
      <c r="AG98" s="17"/>
      <c r="AH98" s="17"/>
      <c r="AI98" s="17"/>
      <c r="AJ98" s="17"/>
      <c r="AK98" s="17"/>
      <c r="AL98" s="17"/>
      <c r="AM98" s="17"/>
      <c r="AN98" s="17"/>
      <c r="AO98" s="17"/>
      <c r="AP98" s="17"/>
      <c r="AQ98" s="17"/>
      <c r="AR98" s="17"/>
    </row>
    <row r="99" spans="1:44" ht="49.5" customHeight="1">
      <c r="A99" s="1"/>
      <c r="B99" s="4" t="s">
        <v>24</v>
      </c>
      <c r="C99" s="15" t="s">
        <v>392</v>
      </c>
      <c r="D99" s="6" t="s">
        <v>393</v>
      </c>
      <c r="E99" s="4" t="s">
        <v>394</v>
      </c>
      <c r="F99" s="7">
        <v>45414</v>
      </c>
      <c r="G99" s="8">
        <f t="shared" si="0"/>
        <v>89</v>
      </c>
      <c r="H99" s="7">
        <v>45419</v>
      </c>
      <c r="I99" s="7">
        <v>45510</v>
      </c>
      <c r="J99" s="10">
        <v>8550000</v>
      </c>
      <c r="K99" s="10">
        <v>0</v>
      </c>
      <c r="L99" s="10">
        <f t="shared" si="2"/>
        <v>8550000</v>
      </c>
      <c r="M99" s="8">
        <v>2024</v>
      </c>
      <c r="N99" s="12">
        <v>0.5</v>
      </c>
      <c r="O99" s="9">
        <v>5700000</v>
      </c>
      <c r="P99" s="28">
        <f t="shared" si="3"/>
        <v>2850000</v>
      </c>
      <c r="Q99" s="13" t="s">
        <v>28</v>
      </c>
      <c r="R99" s="13" t="s">
        <v>28</v>
      </c>
      <c r="S99" s="13" t="s">
        <v>28</v>
      </c>
      <c r="T99" s="13" t="s">
        <v>28</v>
      </c>
      <c r="U99" s="6" t="s">
        <v>200</v>
      </c>
      <c r="V99" s="6" t="s">
        <v>143</v>
      </c>
      <c r="W99" s="6" t="s">
        <v>395</v>
      </c>
      <c r="X99" s="6" t="s">
        <v>144</v>
      </c>
      <c r="Y99" s="1"/>
      <c r="Z99" s="1"/>
      <c r="AA99" s="1"/>
      <c r="AB99" s="1"/>
      <c r="AC99" s="1"/>
      <c r="AD99" s="1"/>
      <c r="AE99" s="1"/>
      <c r="AF99" s="1"/>
      <c r="AG99" s="1"/>
      <c r="AH99" s="1"/>
      <c r="AI99" s="1"/>
      <c r="AJ99" s="1"/>
      <c r="AK99" s="1"/>
      <c r="AL99" s="1"/>
      <c r="AM99" s="1"/>
      <c r="AN99" s="1"/>
      <c r="AO99" s="1"/>
      <c r="AP99" s="1"/>
      <c r="AQ99" s="1"/>
      <c r="AR99" s="1"/>
    </row>
    <row r="100" spans="1:44" ht="49.5" customHeight="1">
      <c r="A100" s="1"/>
      <c r="B100" s="4" t="s">
        <v>24</v>
      </c>
      <c r="C100" s="15" t="s">
        <v>396</v>
      </c>
      <c r="D100" s="6" t="s">
        <v>397</v>
      </c>
      <c r="E100" s="4" t="s">
        <v>398</v>
      </c>
      <c r="F100" s="7">
        <v>45414</v>
      </c>
      <c r="G100" s="8">
        <f t="shared" si="0"/>
        <v>89</v>
      </c>
      <c r="H100" s="7">
        <v>45419</v>
      </c>
      <c r="I100" s="7">
        <v>45510</v>
      </c>
      <c r="J100" s="10">
        <v>8550000</v>
      </c>
      <c r="K100" s="10">
        <v>0</v>
      </c>
      <c r="L100" s="10">
        <f t="shared" si="2"/>
        <v>8550000</v>
      </c>
      <c r="M100" s="8">
        <v>2024</v>
      </c>
      <c r="N100" s="12">
        <v>0.5</v>
      </c>
      <c r="O100" s="9">
        <v>5130000</v>
      </c>
      <c r="P100" s="28">
        <f t="shared" si="3"/>
        <v>3420000</v>
      </c>
      <c r="Q100" s="13" t="s">
        <v>28</v>
      </c>
      <c r="R100" s="13" t="s">
        <v>28</v>
      </c>
      <c r="S100" s="13" t="s">
        <v>28</v>
      </c>
      <c r="T100" s="13" t="s">
        <v>28</v>
      </c>
      <c r="U100" s="6" t="s">
        <v>172</v>
      </c>
      <c r="V100" s="6" t="s">
        <v>188</v>
      </c>
      <c r="W100" s="6" t="s">
        <v>399</v>
      </c>
      <c r="X100" s="6" t="s">
        <v>186</v>
      </c>
      <c r="Y100" s="1"/>
      <c r="Z100" s="1"/>
      <c r="AA100" s="1"/>
      <c r="AB100" s="1"/>
      <c r="AC100" s="1"/>
      <c r="AD100" s="1"/>
      <c r="AE100" s="1"/>
      <c r="AF100" s="1"/>
      <c r="AG100" s="1"/>
      <c r="AH100" s="1"/>
      <c r="AI100" s="1"/>
      <c r="AJ100" s="1"/>
      <c r="AK100" s="1"/>
      <c r="AL100" s="1"/>
      <c r="AM100" s="1"/>
      <c r="AN100" s="1"/>
      <c r="AO100" s="1"/>
      <c r="AP100" s="1"/>
      <c r="AQ100" s="1"/>
      <c r="AR100" s="1"/>
    </row>
    <row r="101" spans="1:44" ht="49.5" customHeight="1">
      <c r="A101" s="1"/>
      <c r="B101" s="4" t="s">
        <v>24</v>
      </c>
      <c r="C101" s="15" t="s">
        <v>400</v>
      </c>
      <c r="D101" s="6" t="s">
        <v>401</v>
      </c>
      <c r="E101" s="4" t="s">
        <v>402</v>
      </c>
      <c r="F101" s="7">
        <v>45414</v>
      </c>
      <c r="G101" s="8">
        <f t="shared" si="0"/>
        <v>89</v>
      </c>
      <c r="H101" s="7">
        <v>45419</v>
      </c>
      <c r="I101" s="7">
        <v>45510</v>
      </c>
      <c r="J101" s="10">
        <v>6240000</v>
      </c>
      <c r="K101" s="10">
        <v>0</v>
      </c>
      <c r="L101" s="10">
        <f t="shared" si="2"/>
        <v>6240000</v>
      </c>
      <c r="M101" s="8">
        <v>2024</v>
      </c>
      <c r="N101" s="12">
        <v>0.5</v>
      </c>
      <c r="O101" s="9">
        <v>4160000</v>
      </c>
      <c r="P101" s="28">
        <f t="shared" si="3"/>
        <v>2080000</v>
      </c>
      <c r="Q101" s="13" t="s">
        <v>28</v>
      </c>
      <c r="R101" s="13" t="s">
        <v>28</v>
      </c>
      <c r="S101" s="13" t="s">
        <v>28</v>
      </c>
      <c r="T101" s="13" t="s">
        <v>28</v>
      </c>
      <c r="U101" s="6" t="s">
        <v>200</v>
      </c>
      <c r="V101" s="6" t="s">
        <v>143</v>
      </c>
      <c r="W101" s="6" t="s">
        <v>403</v>
      </c>
      <c r="X101" s="6" t="s">
        <v>144</v>
      </c>
      <c r="Y101" s="1"/>
      <c r="Z101" s="1"/>
      <c r="AA101" s="1"/>
      <c r="AB101" s="1"/>
      <c r="AC101" s="1"/>
      <c r="AD101" s="1"/>
      <c r="AE101" s="1"/>
      <c r="AF101" s="1"/>
      <c r="AG101" s="1"/>
      <c r="AH101" s="1"/>
      <c r="AI101" s="1"/>
      <c r="AJ101" s="1"/>
      <c r="AK101" s="1"/>
      <c r="AL101" s="1"/>
      <c r="AM101" s="1"/>
      <c r="AN101" s="1"/>
      <c r="AO101" s="1"/>
      <c r="AP101" s="1"/>
      <c r="AQ101" s="1"/>
      <c r="AR101" s="1"/>
    </row>
    <row r="102" spans="1:44" ht="49.5" customHeight="1">
      <c r="A102" s="1"/>
      <c r="B102" s="4" t="s">
        <v>24</v>
      </c>
      <c r="C102" s="15" t="s">
        <v>404</v>
      </c>
      <c r="D102" s="6" t="s">
        <v>405</v>
      </c>
      <c r="E102" s="4" t="s">
        <v>406</v>
      </c>
      <c r="F102" s="7">
        <v>45414</v>
      </c>
      <c r="G102" s="8">
        <f t="shared" si="0"/>
        <v>89</v>
      </c>
      <c r="H102" s="7">
        <v>45419</v>
      </c>
      <c r="I102" s="7">
        <v>45510</v>
      </c>
      <c r="J102" s="10">
        <v>6240000</v>
      </c>
      <c r="K102" s="10">
        <v>0</v>
      </c>
      <c r="L102" s="10">
        <f t="shared" si="2"/>
        <v>6240000</v>
      </c>
      <c r="M102" s="8">
        <v>2024</v>
      </c>
      <c r="N102" s="12">
        <v>0.5</v>
      </c>
      <c r="O102" s="9">
        <v>3744000</v>
      </c>
      <c r="P102" s="28">
        <f t="shared" si="3"/>
        <v>2496000</v>
      </c>
      <c r="Q102" s="13" t="s">
        <v>28</v>
      </c>
      <c r="R102" s="13" t="s">
        <v>28</v>
      </c>
      <c r="S102" s="13" t="s">
        <v>28</v>
      </c>
      <c r="T102" s="13" t="s">
        <v>28</v>
      </c>
      <c r="U102" s="6" t="s">
        <v>172</v>
      </c>
      <c r="V102" s="6" t="s">
        <v>188</v>
      </c>
      <c r="W102" s="6" t="s">
        <v>407</v>
      </c>
      <c r="X102" s="6" t="s">
        <v>186</v>
      </c>
      <c r="Y102" s="1"/>
      <c r="Z102" s="1"/>
      <c r="AA102" s="1"/>
      <c r="AB102" s="1"/>
      <c r="AC102" s="1"/>
      <c r="AD102" s="1"/>
      <c r="AE102" s="1"/>
      <c r="AF102" s="1"/>
      <c r="AG102" s="1"/>
      <c r="AH102" s="1"/>
      <c r="AI102" s="1"/>
      <c r="AJ102" s="1"/>
      <c r="AK102" s="1"/>
      <c r="AL102" s="1"/>
      <c r="AM102" s="1"/>
      <c r="AN102" s="1"/>
      <c r="AO102" s="1"/>
      <c r="AP102" s="1"/>
      <c r="AQ102" s="1"/>
      <c r="AR102" s="1"/>
    </row>
    <row r="103" spans="1:44" ht="49.5" customHeight="1">
      <c r="A103" s="1"/>
      <c r="B103" s="4" t="s">
        <v>24</v>
      </c>
      <c r="C103" s="15" t="s">
        <v>408</v>
      </c>
      <c r="D103" s="6" t="s">
        <v>409</v>
      </c>
      <c r="E103" s="4" t="s">
        <v>410</v>
      </c>
      <c r="F103" s="7">
        <v>45414</v>
      </c>
      <c r="G103" s="8">
        <f t="shared" si="0"/>
        <v>89</v>
      </c>
      <c r="H103" s="7">
        <v>45418</v>
      </c>
      <c r="I103" s="7">
        <v>45509</v>
      </c>
      <c r="J103" s="10">
        <v>6240000</v>
      </c>
      <c r="K103" s="10">
        <v>0</v>
      </c>
      <c r="L103" s="10">
        <f t="shared" si="2"/>
        <v>6240000</v>
      </c>
      <c r="M103" s="8">
        <v>2024</v>
      </c>
      <c r="N103" s="12">
        <v>0.5</v>
      </c>
      <c r="O103" s="9">
        <v>2080000</v>
      </c>
      <c r="P103" s="28">
        <f t="shared" si="3"/>
        <v>4160000</v>
      </c>
      <c r="Q103" s="13" t="s">
        <v>28</v>
      </c>
      <c r="R103" s="13" t="s">
        <v>28</v>
      </c>
      <c r="S103" s="13" t="s">
        <v>28</v>
      </c>
      <c r="T103" s="13" t="s">
        <v>28</v>
      </c>
      <c r="U103" s="6" t="s">
        <v>172</v>
      </c>
      <c r="V103" s="6" t="s">
        <v>154</v>
      </c>
      <c r="W103" s="6" t="s">
        <v>411</v>
      </c>
      <c r="X103" s="6" t="s">
        <v>32</v>
      </c>
      <c r="Y103" s="1"/>
      <c r="Z103" s="1"/>
      <c r="AA103" s="1"/>
      <c r="AB103" s="1"/>
      <c r="AC103" s="1"/>
      <c r="AD103" s="1"/>
      <c r="AE103" s="1"/>
      <c r="AF103" s="1"/>
      <c r="AG103" s="1"/>
      <c r="AH103" s="1"/>
      <c r="AI103" s="1"/>
      <c r="AJ103" s="1"/>
      <c r="AK103" s="1"/>
      <c r="AL103" s="1"/>
      <c r="AM103" s="1"/>
      <c r="AN103" s="1"/>
      <c r="AO103" s="1"/>
      <c r="AP103" s="1"/>
      <c r="AQ103" s="1"/>
      <c r="AR103" s="1"/>
    </row>
    <row r="104" spans="1:44" ht="49.5" customHeight="1">
      <c r="A104" s="1"/>
      <c r="B104" s="4" t="s">
        <v>24</v>
      </c>
      <c r="C104" s="15" t="s">
        <v>412</v>
      </c>
      <c r="D104" s="6" t="s">
        <v>413</v>
      </c>
      <c r="E104" s="4" t="s">
        <v>414</v>
      </c>
      <c r="F104" s="7">
        <v>45414</v>
      </c>
      <c r="G104" s="8">
        <f t="shared" si="0"/>
        <v>89</v>
      </c>
      <c r="H104" s="7">
        <v>45419</v>
      </c>
      <c r="I104" s="7">
        <v>45510</v>
      </c>
      <c r="J104" s="10">
        <v>8550000</v>
      </c>
      <c r="K104" s="10">
        <v>0</v>
      </c>
      <c r="L104" s="10">
        <f t="shared" si="2"/>
        <v>8550000</v>
      </c>
      <c r="M104" s="8">
        <v>2024</v>
      </c>
      <c r="N104" s="12">
        <v>0.5</v>
      </c>
      <c r="O104" s="9">
        <v>5130000</v>
      </c>
      <c r="P104" s="28">
        <f t="shared" si="3"/>
        <v>3420000</v>
      </c>
      <c r="Q104" s="13" t="s">
        <v>28</v>
      </c>
      <c r="R104" s="13" t="s">
        <v>28</v>
      </c>
      <c r="S104" s="13" t="s">
        <v>28</v>
      </c>
      <c r="T104" s="13" t="s">
        <v>28</v>
      </c>
      <c r="U104" s="6" t="s">
        <v>200</v>
      </c>
      <c r="V104" s="6" t="s">
        <v>188</v>
      </c>
      <c r="W104" s="6" t="s">
        <v>415</v>
      </c>
      <c r="X104" s="6" t="s">
        <v>186</v>
      </c>
      <c r="Y104" s="1"/>
      <c r="Z104" s="1"/>
      <c r="AA104" s="1"/>
      <c r="AB104" s="1"/>
      <c r="AC104" s="1"/>
      <c r="AD104" s="1"/>
      <c r="AE104" s="1"/>
      <c r="AF104" s="1"/>
      <c r="AG104" s="1"/>
      <c r="AH104" s="1"/>
      <c r="AI104" s="1"/>
      <c r="AJ104" s="1"/>
      <c r="AK104" s="1"/>
      <c r="AL104" s="1"/>
      <c r="AM104" s="1"/>
      <c r="AN104" s="1"/>
      <c r="AO104" s="1"/>
      <c r="AP104" s="1"/>
      <c r="AQ104" s="1"/>
      <c r="AR104" s="1"/>
    </row>
    <row r="105" spans="1:44" ht="49.5" customHeight="1">
      <c r="A105" s="1"/>
      <c r="B105" s="4" t="s">
        <v>24</v>
      </c>
      <c r="C105" s="15" t="s">
        <v>416</v>
      </c>
      <c r="D105" s="6" t="s">
        <v>417</v>
      </c>
      <c r="E105" s="4" t="s">
        <v>418</v>
      </c>
      <c r="F105" s="7">
        <v>45419</v>
      </c>
      <c r="G105" s="8">
        <f t="shared" si="0"/>
        <v>167</v>
      </c>
      <c r="H105" s="7">
        <v>45426</v>
      </c>
      <c r="I105" s="7">
        <v>45596</v>
      </c>
      <c r="J105" s="10">
        <v>18000000</v>
      </c>
      <c r="K105" s="10">
        <v>0</v>
      </c>
      <c r="L105" s="10">
        <f t="shared" si="2"/>
        <v>18000000</v>
      </c>
      <c r="M105" s="8">
        <v>2024</v>
      </c>
      <c r="N105" s="12">
        <v>0.4</v>
      </c>
      <c r="O105" s="9">
        <v>4700000</v>
      </c>
      <c r="P105" s="28">
        <f t="shared" si="3"/>
        <v>13300000</v>
      </c>
      <c r="Q105" s="13" t="s">
        <v>28</v>
      </c>
      <c r="R105" s="13" t="s">
        <v>28</v>
      </c>
      <c r="S105" s="13" t="s">
        <v>28</v>
      </c>
      <c r="T105" s="13" t="s">
        <v>28</v>
      </c>
      <c r="U105" s="6" t="s">
        <v>54</v>
      </c>
      <c r="V105" s="6" t="s">
        <v>129</v>
      </c>
      <c r="W105" s="6">
        <v>2024990274</v>
      </c>
      <c r="X105" s="6" t="s">
        <v>41</v>
      </c>
      <c r="Y105" s="1"/>
      <c r="Z105" s="1"/>
      <c r="AA105" s="1"/>
      <c r="AB105" s="1"/>
      <c r="AC105" s="1"/>
      <c r="AD105" s="1"/>
      <c r="AE105" s="1"/>
      <c r="AF105" s="1"/>
      <c r="AG105" s="1"/>
      <c r="AH105" s="1"/>
      <c r="AI105" s="1"/>
      <c r="AJ105" s="1"/>
      <c r="AK105" s="1"/>
      <c r="AL105" s="1"/>
      <c r="AM105" s="1"/>
      <c r="AN105" s="1"/>
      <c r="AO105" s="1"/>
      <c r="AP105" s="1"/>
      <c r="AQ105" s="1"/>
      <c r="AR105" s="1"/>
    </row>
    <row r="106" spans="1:44" ht="49.5" customHeight="1">
      <c r="A106" s="1"/>
      <c r="B106" s="4" t="s">
        <v>24</v>
      </c>
      <c r="C106" s="15" t="s">
        <v>419</v>
      </c>
      <c r="D106" s="6" t="s">
        <v>420</v>
      </c>
      <c r="E106" s="4" t="s">
        <v>421</v>
      </c>
      <c r="F106" s="7">
        <v>45421</v>
      </c>
      <c r="G106" s="8">
        <f t="shared" si="0"/>
        <v>89</v>
      </c>
      <c r="H106" s="7">
        <v>45427</v>
      </c>
      <c r="I106" s="7">
        <v>45518</v>
      </c>
      <c r="J106" s="10">
        <v>6240000</v>
      </c>
      <c r="K106" s="10">
        <v>0</v>
      </c>
      <c r="L106" s="10">
        <f t="shared" si="2"/>
        <v>6240000</v>
      </c>
      <c r="M106" s="8">
        <v>2024</v>
      </c>
      <c r="N106" s="12">
        <v>0.4</v>
      </c>
      <c r="O106" s="9">
        <v>3189333</v>
      </c>
      <c r="P106" s="28">
        <f t="shared" si="3"/>
        <v>3050667</v>
      </c>
      <c r="Q106" s="13" t="s">
        <v>28</v>
      </c>
      <c r="R106" s="13" t="s">
        <v>28</v>
      </c>
      <c r="S106" s="13" t="s">
        <v>28</v>
      </c>
      <c r="T106" s="13" t="s">
        <v>28</v>
      </c>
      <c r="U106" s="6" t="s">
        <v>172</v>
      </c>
      <c r="V106" s="6" t="s">
        <v>164</v>
      </c>
      <c r="W106" s="6" t="s">
        <v>422</v>
      </c>
      <c r="X106" s="6" t="s">
        <v>165</v>
      </c>
      <c r="Y106" s="1"/>
      <c r="Z106" s="1"/>
      <c r="AA106" s="1"/>
      <c r="AB106" s="1"/>
      <c r="AC106" s="1"/>
      <c r="AD106" s="1"/>
      <c r="AE106" s="1"/>
      <c r="AF106" s="1"/>
      <c r="AG106" s="1"/>
      <c r="AH106" s="1"/>
      <c r="AI106" s="1"/>
      <c r="AJ106" s="1"/>
      <c r="AK106" s="1"/>
      <c r="AL106" s="1"/>
      <c r="AM106" s="1"/>
      <c r="AN106" s="1"/>
      <c r="AO106" s="1"/>
      <c r="AP106" s="1"/>
      <c r="AQ106" s="1"/>
      <c r="AR106" s="1"/>
    </row>
    <row r="107" spans="1:44" ht="49.5" customHeight="1">
      <c r="A107" s="17"/>
      <c r="B107" s="18" t="s">
        <v>24</v>
      </c>
      <c r="C107" s="19" t="s">
        <v>423</v>
      </c>
      <c r="D107" s="20" t="s">
        <v>424</v>
      </c>
      <c r="E107" s="18" t="s">
        <v>425</v>
      </c>
      <c r="F107" s="21">
        <v>45421</v>
      </c>
      <c r="G107" s="33">
        <f t="shared" si="0"/>
        <v>209</v>
      </c>
      <c r="H107" s="21">
        <v>45422</v>
      </c>
      <c r="I107" s="21">
        <v>45635</v>
      </c>
      <c r="J107" s="23">
        <v>52187100</v>
      </c>
      <c r="K107" s="23">
        <v>0</v>
      </c>
      <c r="L107" s="23">
        <f t="shared" si="2"/>
        <v>52187100</v>
      </c>
      <c r="M107" s="22">
        <v>2024</v>
      </c>
      <c r="N107" s="20"/>
      <c r="O107" s="26"/>
      <c r="P107" s="29">
        <f t="shared" si="3"/>
        <v>52187100</v>
      </c>
      <c r="Q107" s="27" t="s">
        <v>28</v>
      </c>
      <c r="R107" s="27" t="s">
        <v>28</v>
      </c>
      <c r="S107" s="27" t="s">
        <v>28</v>
      </c>
      <c r="T107" s="27" t="s">
        <v>28</v>
      </c>
      <c r="U107" s="20" t="s">
        <v>54</v>
      </c>
      <c r="V107" s="20" t="s">
        <v>115</v>
      </c>
      <c r="W107" s="20">
        <v>2024990276</v>
      </c>
      <c r="X107" s="20" t="s">
        <v>41</v>
      </c>
      <c r="Y107" s="17"/>
      <c r="Z107" s="17"/>
      <c r="AA107" s="17"/>
      <c r="AB107" s="17"/>
      <c r="AC107" s="17"/>
      <c r="AD107" s="17"/>
      <c r="AE107" s="17"/>
      <c r="AF107" s="17"/>
      <c r="AG107" s="17"/>
      <c r="AH107" s="17"/>
      <c r="AI107" s="17"/>
      <c r="AJ107" s="17"/>
      <c r="AK107" s="17"/>
      <c r="AL107" s="17"/>
      <c r="AM107" s="17"/>
      <c r="AN107" s="17"/>
      <c r="AO107" s="17"/>
      <c r="AP107" s="17"/>
      <c r="AQ107" s="17"/>
      <c r="AR107" s="17"/>
    </row>
    <row r="108" spans="1:44" ht="49.5" customHeight="1">
      <c r="A108" s="1"/>
      <c r="B108" s="4" t="s">
        <v>24</v>
      </c>
      <c r="C108" s="15" t="s">
        <v>426</v>
      </c>
      <c r="D108" s="6" t="s">
        <v>427</v>
      </c>
      <c r="E108" s="4" t="s">
        <v>428</v>
      </c>
      <c r="F108" s="7">
        <v>45421</v>
      </c>
      <c r="G108" s="8">
        <f t="shared" si="0"/>
        <v>89</v>
      </c>
      <c r="H108" s="7">
        <v>45427</v>
      </c>
      <c r="I108" s="7">
        <v>45518</v>
      </c>
      <c r="J108" s="10">
        <v>6240000</v>
      </c>
      <c r="K108" s="10">
        <v>0</v>
      </c>
      <c r="L108" s="10">
        <f t="shared" si="2"/>
        <v>6240000</v>
      </c>
      <c r="M108" s="8">
        <v>2024</v>
      </c>
      <c r="N108" s="12">
        <v>0.5</v>
      </c>
      <c r="O108" s="9">
        <v>3189333</v>
      </c>
      <c r="P108" s="28">
        <f t="shared" si="3"/>
        <v>3050667</v>
      </c>
      <c r="Q108" s="13" t="s">
        <v>28</v>
      </c>
      <c r="R108" s="13" t="s">
        <v>28</v>
      </c>
      <c r="S108" s="13" t="s">
        <v>28</v>
      </c>
      <c r="T108" s="13" t="s">
        <v>28</v>
      </c>
      <c r="U108" s="6" t="s">
        <v>172</v>
      </c>
      <c r="V108" s="6" t="s">
        <v>164</v>
      </c>
      <c r="W108" s="6" t="s">
        <v>429</v>
      </c>
      <c r="X108" s="6" t="s">
        <v>165</v>
      </c>
      <c r="Y108" s="1"/>
      <c r="Z108" s="1"/>
      <c r="AA108" s="1"/>
      <c r="AB108" s="1"/>
      <c r="AC108" s="1"/>
      <c r="AD108" s="1"/>
      <c r="AE108" s="1"/>
      <c r="AF108" s="1"/>
      <c r="AG108" s="1"/>
      <c r="AH108" s="1"/>
      <c r="AI108" s="1"/>
      <c r="AJ108" s="1"/>
      <c r="AK108" s="1"/>
      <c r="AL108" s="1"/>
      <c r="AM108" s="1"/>
      <c r="AN108" s="1"/>
      <c r="AO108" s="1"/>
      <c r="AP108" s="1"/>
      <c r="AQ108" s="1"/>
      <c r="AR108" s="1"/>
    </row>
    <row r="109" spans="1:44" ht="49.5" customHeight="1">
      <c r="A109" s="1"/>
      <c r="B109" s="4" t="s">
        <v>24</v>
      </c>
      <c r="C109" s="15" t="s">
        <v>430</v>
      </c>
      <c r="D109" s="6" t="s">
        <v>431</v>
      </c>
      <c r="E109" s="4" t="s">
        <v>432</v>
      </c>
      <c r="F109" s="7">
        <v>45421</v>
      </c>
      <c r="G109" s="8">
        <f t="shared" si="0"/>
        <v>89</v>
      </c>
      <c r="H109" s="7">
        <v>45427</v>
      </c>
      <c r="I109" s="7">
        <v>45518</v>
      </c>
      <c r="J109" s="10">
        <v>8550000</v>
      </c>
      <c r="K109" s="10">
        <v>0</v>
      </c>
      <c r="L109" s="10">
        <f t="shared" si="2"/>
        <v>8550000</v>
      </c>
      <c r="M109" s="8">
        <v>2024</v>
      </c>
      <c r="N109" s="12">
        <v>0.5</v>
      </c>
      <c r="O109" s="9">
        <v>4370000</v>
      </c>
      <c r="P109" s="28">
        <f t="shared" si="3"/>
        <v>4180000</v>
      </c>
      <c r="Q109" s="13" t="s">
        <v>28</v>
      </c>
      <c r="R109" s="13" t="s">
        <v>28</v>
      </c>
      <c r="S109" s="13" t="s">
        <v>28</v>
      </c>
      <c r="T109" s="13" t="s">
        <v>28</v>
      </c>
      <c r="U109" s="6" t="s">
        <v>172</v>
      </c>
      <c r="V109" s="6" t="s">
        <v>164</v>
      </c>
      <c r="W109" s="6" t="s">
        <v>433</v>
      </c>
      <c r="X109" s="6" t="s">
        <v>165</v>
      </c>
      <c r="Y109" s="1"/>
      <c r="Z109" s="1"/>
      <c r="AA109" s="1"/>
      <c r="AB109" s="1"/>
      <c r="AC109" s="1"/>
      <c r="AD109" s="1"/>
      <c r="AE109" s="1"/>
      <c r="AF109" s="1"/>
      <c r="AG109" s="1"/>
      <c r="AH109" s="1"/>
      <c r="AI109" s="1"/>
      <c r="AJ109" s="1"/>
      <c r="AK109" s="1"/>
      <c r="AL109" s="1"/>
      <c r="AM109" s="1"/>
      <c r="AN109" s="1"/>
      <c r="AO109" s="1"/>
      <c r="AP109" s="1"/>
      <c r="AQ109" s="1"/>
      <c r="AR109" s="1"/>
    </row>
    <row r="110" spans="1:44" ht="49.5" customHeight="1">
      <c r="A110" s="1"/>
      <c r="B110" s="4" t="s">
        <v>24</v>
      </c>
      <c r="C110" s="15" t="s">
        <v>434</v>
      </c>
      <c r="D110" s="6" t="s">
        <v>435</v>
      </c>
      <c r="E110" s="4" t="s">
        <v>65</v>
      </c>
      <c r="F110" s="7">
        <v>45432</v>
      </c>
      <c r="G110" s="8">
        <f t="shared" si="0"/>
        <v>209</v>
      </c>
      <c r="H110" s="7">
        <v>45434</v>
      </c>
      <c r="I110" s="7">
        <v>45647</v>
      </c>
      <c r="J110" s="10">
        <v>14000000</v>
      </c>
      <c r="K110" s="10">
        <v>0</v>
      </c>
      <c r="L110" s="10">
        <f t="shared" si="2"/>
        <v>14000000</v>
      </c>
      <c r="M110" s="8">
        <v>2024</v>
      </c>
      <c r="N110" s="12">
        <v>0.4</v>
      </c>
      <c r="O110" s="9">
        <v>2600000</v>
      </c>
      <c r="P110" s="28">
        <f t="shared" si="3"/>
        <v>11400000</v>
      </c>
      <c r="Q110" s="13" t="s">
        <v>28</v>
      </c>
      <c r="R110" s="13" t="s">
        <v>28</v>
      </c>
      <c r="S110" s="13" t="s">
        <v>28</v>
      </c>
      <c r="T110" s="13" t="s">
        <v>28</v>
      </c>
      <c r="U110" s="6" t="s">
        <v>54</v>
      </c>
      <c r="V110" s="6" t="s">
        <v>436</v>
      </c>
      <c r="W110" s="6">
        <v>2024990310</v>
      </c>
      <c r="X110" s="6" t="s">
        <v>41</v>
      </c>
      <c r="Y110" s="1"/>
      <c r="Z110" s="1"/>
      <c r="AA110" s="1"/>
      <c r="AB110" s="1"/>
      <c r="AC110" s="1"/>
      <c r="AD110" s="1"/>
      <c r="AE110" s="1"/>
      <c r="AF110" s="1"/>
      <c r="AG110" s="1"/>
      <c r="AH110" s="1"/>
      <c r="AI110" s="1"/>
      <c r="AJ110" s="1"/>
      <c r="AK110" s="1"/>
      <c r="AL110" s="1"/>
      <c r="AM110" s="1"/>
      <c r="AN110" s="1"/>
      <c r="AO110" s="1"/>
      <c r="AP110" s="1"/>
      <c r="AQ110" s="1"/>
      <c r="AR110" s="1"/>
    </row>
    <row r="111" spans="1:44" ht="49.5" customHeight="1">
      <c r="A111" s="1"/>
      <c r="B111" s="4" t="s">
        <v>24</v>
      </c>
      <c r="C111" s="15" t="s">
        <v>437</v>
      </c>
      <c r="D111" s="6" t="s">
        <v>438</v>
      </c>
      <c r="E111" s="4" t="s">
        <v>439</v>
      </c>
      <c r="F111" s="7">
        <v>45439</v>
      </c>
      <c r="G111" s="8">
        <f t="shared" si="0"/>
        <v>89</v>
      </c>
      <c r="H111" s="7">
        <v>45442</v>
      </c>
      <c r="I111" s="7">
        <v>45533</v>
      </c>
      <c r="J111" s="10">
        <v>6240000</v>
      </c>
      <c r="K111" s="10">
        <v>0</v>
      </c>
      <c r="L111" s="10">
        <f t="shared" si="2"/>
        <v>6240000</v>
      </c>
      <c r="M111" s="8">
        <v>2024</v>
      </c>
      <c r="N111" s="12">
        <v>0.5</v>
      </c>
      <c r="O111" s="9">
        <v>2149333</v>
      </c>
      <c r="P111" s="28">
        <f t="shared" si="3"/>
        <v>4090667</v>
      </c>
      <c r="Q111" s="13" t="s">
        <v>28</v>
      </c>
      <c r="R111" s="13" t="s">
        <v>28</v>
      </c>
      <c r="S111" s="13" t="s">
        <v>28</v>
      </c>
      <c r="T111" s="13" t="s">
        <v>28</v>
      </c>
      <c r="U111" s="6" t="s">
        <v>172</v>
      </c>
      <c r="V111" s="6" t="s">
        <v>188</v>
      </c>
      <c r="W111" s="6" t="s">
        <v>440</v>
      </c>
      <c r="X111" s="6" t="s">
        <v>186</v>
      </c>
      <c r="Y111" s="1"/>
      <c r="Z111" s="1"/>
      <c r="AA111" s="1"/>
      <c r="AB111" s="1"/>
      <c r="AC111" s="1"/>
      <c r="AD111" s="1"/>
      <c r="AE111" s="1"/>
      <c r="AF111" s="1"/>
      <c r="AG111" s="1"/>
      <c r="AH111" s="1"/>
      <c r="AI111" s="1"/>
      <c r="AJ111" s="1"/>
      <c r="AK111" s="1"/>
      <c r="AL111" s="1"/>
      <c r="AM111" s="1"/>
      <c r="AN111" s="1"/>
      <c r="AO111" s="1"/>
      <c r="AP111" s="1"/>
      <c r="AQ111" s="1"/>
      <c r="AR111" s="1"/>
    </row>
    <row r="112" spans="1:44" ht="49.5" customHeight="1">
      <c r="A112" s="1"/>
      <c r="B112" s="4" t="s">
        <v>24</v>
      </c>
      <c r="C112" s="15" t="s">
        <v>441</v>
      </c>
      <c r="D112" s="6" t="s">
        <v>442</v>
      </c>
      <c r="E112" s="4" t="s">
        <v>443</v>
      </c>
      <c r="F112" s="7">
        <v>45439</v>
      </c>
      <c r="G112" s="8">
        <f t="shared" si="0"/>
        <v>89</v>
      </c>
      <c r="H112" s="7">
        <v>45440</v>
      </c>
      <c r="I112" s="7">
        <v>45531</v>
      </c>
      <c r="J112" s="10">
        <v>6240000</v>
      </c>
      <c r="K112" s="10">
        <v>0</v>
      </c>
      <c r="L112" s="10">
        <f t="shared" si="2"/>
        <v>6240000</v>
      </c>
      <c r="M112" s="8">
        <v>2024</v>
      </c>
      <c r="N112" s="12">
        <v>0.5</v>
      </c>
      <c r="O112" s="9">
        <v>2149333</v>
      </c>
      <c r="P112" s="28">
        <f t="shared" si="3"/>
        <v>4090667</v>
      </c>
      <c r="Q112" s="13" t="s">
        <v>28</v>
      </c>
      <c r="R112" s="13" t="s">
        <v>28</v>
      </c>
      <c r="S112" s="13" t="s">
        <v>28</v>
      </c>
      <c r="T112" s="13" t="s">
        <v>28</v>
      </c>
      <c r="U112" s="6" t="s">
        <v>172</v>
      </c>
      <c r="V112" s="6" t="s">
        <v>188</v>
      </c>
      <c r="W112" s="6">
        <v>2024990235</v>
      </c>
      <c r="X112" s="6" t="s">
        <v>186</v>
      </c>
      <c r="Y112" s="1"/>
      <c r="Z112" s="1"/>
      <c r="AA112" s="1"/>
      <c r="AB112" s="1"/>
      <c r="AC112" s="1"/>
      <c r="AD112" s="1"/>
      <c r="AE112" s="1"/>
      <c r="AF112" s="1"/>
      <c r="AG112" s="1"/>
      <c r="AH112" s="1"/>
      <c r="AI112" s="1"/>
      <c r="AJ112" s="1"/>
      <c r="AK112" s="1"/>
      <c r="AL112" s="1"/>
      <c r="AM112" s="1"/>
      <c r="AN112" s="1"/>
      <c r="AO112" s="1"/>
      <c r="AP112" s="1"/>
      <c r="AQ112" s="1"/>
      <c r="AR112" s="1"/>
    </row>
    <row r="113" spans="1:44" ht="49.5" customHeight="1">
      <c r="A113" s="1"/>
      <c r="B113" s="4" t="s">
        <v>24</v>
      </c>
      <c r="C113" s="15" t="s">
        <v>444</v>
      </c>
      <c r="D113" s="6" t="s">
        <v>445</v>
      </c>
      <c r="E113" s="4" t="s">
        <v>65</v>
      </c>
      <c r="F113" s="7">
        <v>45439</v>
      </c>
      <c r="G113" s="8">
        <f t="shared" si="0"/>
        <v>209</v>
      </c>
      <c r="H113" s="7">
        <v>45442</v>
      </c>
      <c r="I113" s="7">
        <v>45655</v>
      </c>
      <c r="J113" s="10">
        <v>14000000</v>
      </c>
      <c r="K113" s="10">
        <v>0</v>
      </c>
      <c r="L113" s="10">
        <f t="shared" si="2"/>
        <v>14000000</v>
      </c>
      <c r="M113" s="8">
        <v>2024</v>
      </c>
      <c r="N113" s="12">
        <v>0.4</v>
      </c>
      <c r="O113" s="9">
        <v>2066667</v>
      </c>
      <c r="P113" s="28">
        <f t="shared" si="3"/>
        <v>11933333</v>
      </c>
      <c r="Q113" s="13" t="s">
        <v>28</v>
      </c>
      <c r="R113" s="13" t="s">
        <v>28</v>
      </c>
      <c r="S113" s="13" t="s">
        <v>28</v>
      </c>
      <c r="T113" s="13" t="s">
        <v>28</v>
      </c>
      <c r="U113" s="31" t="s">
        <v>54</v>
      </c>
      <c r="V113" s="6" t="s">
        <v>436</v>
      </c>
      <c r="W113" s="6">
        <v>2024990333</v>
      </c>
      <c r="X113" s="6" t="s">
        <v>41</v>
      </c>
      <c r="Y113" s="1"/>
      <c r="Z113" s="1"/>
      <c r="AA113" s="1"/>
      <c r="AB113" s="1"/>
      <c r="AC113" s="1"/>
      <c r="AD113" s="1"/>
      <c r="AE113" s="1"/>
      <c r="AF113" s="1"/>
      <c r="AG113" s="1"/>
      <c r="AH113" s="1"/>
      <c r="AI113" s="1"/>
      <c r="AJ113" s="1"/>
      <c r="AK113" s="1"/>
      <c r="AL113" s="1"/>
      <c r="AM113" s="1"/>
      <c r="AN113" s="1"/>
      <c r="AO113" s="1"/>
      <c r="AP113" s="1"/>
      <c r="AQ113" s="1"/>
      <c r="AR113" s="1"/>
    </row>
    <row r="114" spans="1:44" ht="49.5" customHeight="1">
      <c r="A114" s="1"/>
      <c r="B114" s="4" t="s">
        <v>24</v>
      </c>
      <c r="C114" s="15" t="s">
        <v>446</v>
      </c>
      <c r="D114" s="6" t="s">
        <v>447</v>
      </c>
      <c r="E114" s="4" t="s">
        <v>65</v>
      </c>
      <c r="F114" s="7">
        <v>45441</v>
      </c>
      <c r="G114" s="8">
        <f t="shared" si="0"/>
        <v>205</v>
      </c>
      <c r="H114" s="7">
        <v>45448</v>
      </c>
      <c r="I114" s="7">
        <v>45656</v>
      </c>
      <c r="J114" s="10">
        <v>14000000</v>
      </c>
      <c r="K114" s="10">
        <v>0</v>
      </c>
      <c r="L114" s="10">
        <f t="shared" si="2"/>
        <v>14000000</v>
      </c>
      <c r="M114" s="8">
        <v>2024</v>
      </c>
      <c r="N114" s="12">
        <v>0.1</v>
      </c>
      <c r="O114" s="9">
        <v>1733333</v>
      </c>
      <c r="P114" s="28">
        <f t="shared" si="3"/>
        <v>12266667</v>
      </c>
      <c r="Q114" s="13" t="s">
        <v>28</v>
      </c>
      <c r="R114" s="13" t="s">
        <v>28</v>
      </c>
      <c r="S114" s="13" t="s">
        <v>28</v>
      </c>
      <c r="T114" s="13" t="s">
        <v>28</v>
      </c>
      <c r="U114" s="6" t="s">
        <v>54</v>
      </c>
      <c r="V114" s="6" t="s">
        <v>436</v>
      </c>
      <c r="W114" s="6">
        <v>2024990329</v>
      </c>
      <c r="X114" s="6" t="s">
        <v>41</v>
      </c>
      <c r="Y114" s="1"/>
      <c r="Z114" s="1"/>
      <c r="AA114" s="1"/>
      <c r="AB114" s="1"/>
      <c r="AC114" s="1"/>
      <c r="AD114" s="1"/>
      <c r="AE114" s="1"/>
      <c r="AF114" s="1"/>
      <c r="AG114" s="1"/>
      <c r="AH114" s="1"/>
      <c r="AI114" s="1"/>
      <c r="AJ114" s="1"/>
      <c r="AK114" s="1"/>
      <c r="AL114" s="1"/>
      <c r="AM114" s="1"/>
      <c r="AN114" s="1"/>
      <c r="AO114" s="1"/>
      <c r="AP114" s="1"/>
      <c r="AQ114" s="1"/>
      <c r="AR114" s="1"/>
    </row>
    <row r="115" spans="1:44" ht="49.5" customHeight="1">
      <c r="A115" s="1"/>
      <c r="B115" s="4" t="s">
        <v>24</v>
      </c>
      <c r="C115" s="15" t="s">
        <v>448</v>
      </c>
      <c r="D115" s="6" t="s">
        <v>449</v>
      </c>
      <c r="E115" s="4" t="s">
        <v>65</v>
      </c>
      <c r="F115" s="7">
        <v>45441</v>
      </c>
      <c r="G115" s="8">
        <f t="shared" si="0"/>
        <v>205</v>
      </c>
      <c r="H115" s="7">
        <v>45448</v>
      </c>
      <c r="I115" s="7">
        <v>45656</v>
      </c>
      <c r="J115" s="10">
        <v>14000000</v>
      </c>
      <c r="K115" s="10">
        <v>0</v>
      </c>
      <c r="L115" s="10">
        <f t="shared" si="2"/>
        <v>14000000</v>
      </c>
      <c r="M115" s="8">
        <v>2024</v>
      </c>
      <c r="N115" s="12">
        <v>0.1</v>
      </c>
      <c r="O115" s="9">
        <v>1733333</v>
      </c>
      <c r="P115" s="28">
        <f t="shared" si="3"/>
        <v>12266667</v>
      </c>
      <c r="Q115" s="13" t="s">
        <v>28</v>
      </c>
      <c r="R115" s="13" t="s">
        <v>28</v>
      </c>
      <c r="S115" s="13" t="s">
        <v>28</v>
      </c>
      <c r="T115" s="13" t="s">
        <v>28</v>
      </c>
      <c r="U115" s="6" t="s">
        <v>54</v>
      </c>
      <c r="V115" s="6" t="s">
        <v>436</v>
      </c>
      <c r="W115" s="6">
        <v>2024990328</v>
      </c>
      <c r="X115" s="6" t="s">
        <v>41</v>
      </c>
      <c r="Y115" s="1"/>
      <c r="Z115" s="1"/>
      <c r="AA115" s="1"/>
      <c r="AB115" s="1"/>
      <c r="AC115" s="1"/>
      <c r="AD115" s="1"/>
      <c r="AE115" s="1"/>
      <c r="AF115" s="1"/>
      <c r="AG115" s="1"/>
      <c r="AH115" s="1"/>
      <c r="AI115" s="1"/>
      <c r="AJ115" s="1"/>
      <c r="AK115" s="1"/>
      <c r="AL115" s="1"/>
      <c r="AM115" s="1"/>
      <c r="AN115" s="1"/>
      <c r="AO115" s="1"/>
      <c r="AP115" s="1"/>
      <c r="AQ115" s="1"/>
      <c r="AR115" s="1"/>
    </row>
    <row r="116" spans="1:44" ht="49.5" customHeight="1">
      <c r="A116" s="1"/>
      <c r="B116" s="4" t="s">
        <v>24</v>
      </c>
      <c r="C116" s="15" t="s">
        <v>450</v>
      </c>
      <c r="D116" s="6" t="s">
        <v>451</v>
      </c>
      <c r="E116" s="4" t="s">
        <v>452</v>
      </c>
      <c r="F116" s="7">
        <v>45441</v>
      </c>
      <c r="G116" s="8">
        <f t="shared" si="0"/>
        <v>210</v>
      </c>
      <c r="H116" s="7">
        <v>45443</v>
      </c>
      <c r="I116" s="7">
        <v>45656</v>
      </c>
      <c r="J116" s="10">
        <v>52187100</v>
      </c>
      <c r="K116" s="10">
        <v>0</v>
      </c>
      <c r="L116" s="10">
        <f t="shared" si="2"/>
        <v>52187100</v>
      </c>
      <c r="M116" s="8">
        <v>2024</v>
      </c>
      <c r="N116" s="12">
        <v>0.45</v>
      </c>
      <c r="O116" s="9">
        <v>7703810</v>
      </c>
      <c r="P116" s="28">
        <f t="shared" si="3"/>
        <v>44483290</v>
      </c>
      <c r="Q116" s="13" t="s">
        <v>28</v>
      </c>
      <c r="R116" s="13" t="s">
        <v>28</v>
      </c>
      <c r="S116" s="13" t="s">
        <v>28</v>
      </c>
      <c r="T116" s="13" t="s">
        <v>28</v>
      </c>
      <c r="U116" s="6" t="s">
        <v>54</v>
      </c>
      <c r="V116" s="6" t="s">
        <v>115</v>
      </c>
      <c r="W116" s="6">
        <v>2024990340</v>
      </c>
      <c r="X116" s="6" t="s">
        <v>41</v>
      </c>
      <c r="Y116" s="1"/>
      <c r="Z116" s="1"/>
      <c r="AA116" s="1"/>
      <c r="AB116" s="1"/>
      <c r="AC116" s="1"/>
      <c r="AD116" s="1"/>
      <c r="AE116" s="1"/>
      <c r="AF116" s="1"/>
      <c r="AG116" s="1"/>
      <c r="AH116" s="1"/>
      <c r="AI116" s="1"/>
      <c r="AJ116" s="1"/>
      <c r="AK116" s="1"/>
      <c r="AL116" s="1"/>
      <c r="AM116" s="1"/>
      <c r="AN116" s="1"/>
      <c r="AO116" s="1"/>
      <c r="AP116" s="1"/>
      <c r="AQ116" s="1"/>
      <c r="AR116" s="1"/>
    </row>
    <row r="117" spans="1:44" ht="49.5" customHeight="1">
      <c r="A117" s="1"/>
      <c r="B117" s="4" t="s">
        <v>24</v>
      </c>
      <c r="C117" s="15" t="s">
        <v>453</v>
      </c>
      <c r="D117" s="6" t="s">
        <v>454</v>
      </c>
      <c r="E117" s="4" t="s">
        <v>402</v>
      </c>
      <c r="F117" s="7">
        <v>45441</v>
      </c>
      <c r="G117" s="8">
        <f t="shared" si="0"/>
        <v>89</v>
      </c>
      <c r="H117" s="7">
        <v>45443</v>
      </c>
      <c r="I117" s="7">
        <v>45533</v>
      </c>
      <c r="J117" s="10">
        <v>6240000</v>
      </c>
      <c r="K117" s="10">
        <v>0</v>
      </c>
      <c r="L117" s="10">
        <f t="shared" si="2"/>
        <v>6240000</v>
      </c>
      <c r="M117" s="8">
        <v>2024</v>
      </c>
      <c r="N117" s="12">
        <v>0.6</v>
      </c>
      <c r="O117" s="9">
        <v>2080000</v>
      </c>
      <c r="P117" s="28">
        <f t="shared" si="3"/>
        <v>4160000</v>
      </c>
      <c r="Q117" s="13" t="s">
        <v>28</v>
      </c>
      <c r="R117" s="13" t="s">
        <v>28</v>
      </c>
      <c r="S117" s="13" t="s">
        <v>28</v>
      </c>
      <c r="T117" s="13" t="s">
        <v>28</v>
      </c>
      <c r="U117" s="6" t="s">
        <v>200</v>
      </c>
      <c r="V117" s="6" t="s">
        <v>143</v>
      </c>
      <c r="W117" s="6" t="s">
        <v>455</v>
      </c>
      <c r="X117" s="6" t="s">
        <v>144</v>
      </c>
      <c r="Y117" s="1"/>
      <c r="Z117" s="1"/>
      <c r="AA117" s="1"/>
      <c r="AB117" s="1"/>
      <c r="AC117" s="1"/>
      <c r="AD117" s="1"/>
      <c r="AE117" s="1"/>
      <c r="AF117" s="1"/>
      <c r="AG117" s="1"/>
      <c r="AH117" s="1"/>
      <c r="AI117" s="1"/>
      <c r="AJ117" s="1"/>
      <c r="AK117" s="1"/>
      <c r="AL117" s="1"/>
      <c r="AM117" s="1"/>
      <c r="AN117" s="1"/>
      <c r="AO117" s="1"/>
      <c r="AP117" s="1"/>
      <c r="AQ117" s="1"/>
      <c r="AR117" s="1"/>
    </row>
    <row r="118" spans="1:44" ht="49.5" customHeight="1">
      <c r="A118" s="1"/>
      <c r="B118" s="4" t="s">
        <v>24</v>
      </c>
      <c r="C118" s="15" t="s">
        <v>456</v>
      </c>
      <c r="D118" s="6" t="s">
        <v>457</v>
      </c>
      <c r="E118" s="4" t="s">
        <v>458</v>
      </c>
      <c r="F118" s="7">
        <v>45448</v>
      </c>
      <c r="G118" s="8">
        <f t="shared" si="0"/>
        <v>89</v>
      </c>
      <c r="H118" s="7">
        <v>45454</v>
      </c>
      <c r="I118" s="7">
        <v>45545</v>
      </c>
      <c r="J118" s="10">
        <v>8423400</v>
      </c>
      <c r="K118" s="10">
        <v>0</v>
      </c>
      <c r="L118" s="10">
        <f t="shared" si="2"/>
        <v>8423400</v>
      </c>
      <c r="M118" s="8">
        <v>2024</v>
      </c>
      <c r="N118" s="12">
        <v>0.1</v>
      </c>
      <c r="O118" s="9">
        <v>1871866</v>
      </c>
      <c r="P118" s="28">
        <f t="shared" si="3"/>
        <v>6551534</v>
      </c>
      <c r="Q118" s="13" t="s">
        <v>28</v>
      </c>
      <c r="R118" s="13" t="s">
        <v>28</v>
      </c>
      <c r="S118" s="13" t="s">
        <v>28</v>
      </c>
      <c r="T118" s="13" t="s">
        <v>28</v>
      </c>
      <c r="U118" s="6" t="s">
        <v>142</v>
      </c>
      <c r="V118" s="6" t="s">
        <v>188</v>
      </c>
      <c r="W118" s="6">
        <v>2024990324</v>
      </c>
      <c r="X118" s="6" t="s">
        <v>186</v>
      </c>
      <c r="Y118" s="1"/>
      <c r="Z118" s="1"/>
      <c r="AA118" s="1"/>
      <c r="AB118" s="1"/>
      <c r="AC118" s="1"/>
      <c r="AD118" s="1"/>
      <c r="AE118" s="1"/>
      <c r="AF118" s="1"/>
      <c r="AG118" s="1"/>
      <c r="AH118" s="1"/>
      <c r="AI118" s="1"/>
      <c r="AJ118" s="1"/>
      <c r="AK118" s="1"/>
      <c r="AL118" s="1"/>
      <c r="AM118" s="1"/>
      <c r="AN118" s="1"/>
      <c r="AO118" s="1"/>
      <c r="AP118" s="1"/>
      <c r="AQ118" s="1"/>
      <c r="AR118" s="1"/>
    </row>
    <row r="119" spans="1:44" ht="49.5" customHeight="1">
      <c r="A119" s="1"/>
      <c r="B119" s="4" t="s">
        <v>24</v>
      </c>
      <c r="C119" s="15" t="s">
        <v>459</v>
      </c>
      <c r="D119" s="6" t="s">
        <v>460</v>
      </c>
      <c r="E119" s="4" t="s">
        <v>461</v>
      </c>
      <c r="F119" s="7">
        <v>45449</v>
      </c>
      <c r="G119" s="8">
        <f t="shared" si="0"/>
        <v>197</v>
      </c>
      <c r="H119" s="7">
        <v>45456</v>
      </c>
      <c r="I119" s="7">
        <v>45656</v>
      </c>
      <c r="J119" s="10">
        <v>13333333</v>
      </c>
      <c r="K119" s="10">
        <v>0</v>
      </c>
      <c r="L119" s="10">
        <f t="shared" si="2"/>
        <v>13333333</v>
      </c>
      <c r="M119" s="8">
        <v>2024</v>
      </c>
      <c r="N119" s="12">
        <v>0.1</v>
      </c>
      <c r="O119" s="9">
        <v>1200000</v>
      </c>
      <c r="P119" s="28">
        <f t="shared" si="3"/>
        <v>12133333</v>
      </c>
      <c r="Q119" s="13" t="s">
        <v>28</v>
      </c>
      <c r="R119" s="13" t="s">
        <v>28</v>
      </c>
      <c r="S119" s="13" t="s">
        <v>28</v>
      </c>
      <c r="T119" s="13" t="s">
        <v>28</v>
      </c>
      <c r="U119" s="6" t="s">
        <v>54</v>
      </c>
      <c r="V119" s="6" t="s">
        <v>129</v>
      </c>
      <c r="W119" s="6">
        <v>2024990349</v>
      </c>
      <c r="X119" s="6" t="s">
        <v>41</v>
      </c>
      <c r="Y119" s="1"/>
      <c r="Z119" s="1"/>
      <c r="AA119" s="1"/>
      <c r="AB119" s="1"/>
      <c r="AC119" s="1"/>
      <c r="AD119" s="1"/>
      <c r="AE119" s="1"/>
      <c r="AF119" s="1"/>
      <c r="AG119" s="1"/>
      <c r="AH119" s="1"/>
      <c r="AI119" s="1"/>
      <c r="AJ119" s="1"/>
      <c r="AK119" s="1"/>
      <c r="AL119" s="1"/>
      <c r="AM119" s="1"/>
      <c r="AN119" s="1"/>
      <c r="AO119" s="1"/>
      <c r="AP119" s="1"/>
      <c r="AQ119" s="1"/>
      <c r="AR119" s="1"/>
    </row>
    <row r="120" spans="1:44" ht="49.5" customHeight="1">
      <c r="A120" s="17"/>
      <c r="B120" s="18" t="s">
        <v>24</v>
      </c>
      <c r="C120" s="19" t="s">
        <v>462</v>
      </c>
      <c r="D120" s="20" t="s">
        <v>463</v>
      </c>
      <c r="E120" s="18" t="s">
        <v>121</v>
      </c>
      <c r="F120" s="21">
        <v>45460</v>
      </c>
      <c r="G120" s="33">
        <f t="shared" si="0"/>
        <v>29</v>
      </c>
      <c r="H120" s="21">
        <v>45467</v>
      </c>
      <c r="I120" s="21">
        <v>45496</v>
      </c>
      <c r="J120" s="23">
        <v>4000000</v>
      </c>
      <c r="K120" s="23">
        <v>0</v>
      </c>
      <c r="L120" s="23">
        <f t="shared" si="2"/>
        <v>4000000</v>
      </c>
      <c r="M120" s="22">
        <v>2024</v>
      </c>
      <c r="N120" s="25">
        <v>1</v>
      </c>
      <c r="O120" s="26"/>
      <c r="P120" s="20"/>
      <c r="Q120" s="27" t="s">
        <v>28</v>
      </c>
      <c r="R120" s="27" t="s">
        <v>28</v>
      </c>
      <c r="S120" s="27" t="s">
        <v>28</v>
      </c>
      <c r="T120" s="27" t="s">
        <v>28</v>
      </c>
      <c r="U120" s="20" t="s">
        <v>54</v>
      </c>
      <c r="V120" s="20" t="s">
        <v>122</v>
      </c>
      <c r="W120" s="20">
        <v>2024990311</v>
      </c>
      <c r="X120" s="20" t="s">
        <v>41</v>
      </c>
      <c r="Y120" s="17"/>
      <c r="Z120" s="17"/>
      <c r="AA120" s="17"/>
      <c r="AB120" s="17"/>
      <c r="AC120" s="17"/>
      <c r="AD120" s="17"/>
      <c r="AE120" s="17"/>
      <c r="AF120" s="17"/>
      <c r="AG120" s="17"/>
      <c r="AH120" s="17"/>
      <c r="AI120" s="17"/>
      <c r="AJ120" s="17"/>
      <c r="AK120" s="17"/>
      <c r="AL120" s="17"/>
      <c r="AM120" s="17"/>
      <c r="AN120" s="17"/>
      <c r="AO120" s="17"/>
      <c r="AP120" s="17"/>
      <c r="AQ120" s="17"/>
      <c r="AR120" s="17"/>
    </row>
    <row r="121" spans="1:44" ht="49.5" customHeight="1">
      <c r="A121" s="1"/>
      <c r="B121" s="4" t="s">
        <v>24</v>
      </c>
      <c r="C121" s="15" t="s">
        <v>464</v>
      </c>
      <c r="D121" s="36" t="s">
        <v>465</v>
      </c>
      <c r="E121" s="4" t="s">
        <v>466</v>
      </c>
      <c r="F121" s="37">
        <v>45488</v>
      </c>
      <c r="G121" s="8">
        <f t="shared" si="0"/>
        <v>162</v>
      </c>
      <c r="H121" s="38">
        <v>45492</v>
      </c>
      <c r="I121" s="39">
        <v>45657</v>
      </c>
      <c r="J121" s="40">
        <v>17353600</v>
      </c>
      <c r="K121" s="10">
        <v>0</v>
      </c>
      <c r="L121" s="41">
        <f t="shared" ref="L121:L125" si="4">+J121+K121</f>
        <v>17353600</v>
      </c>
      <c r="M121" s="8">
        <v>2024</v>
      </c>
      <c r="N121" s="6"/>
      <c r="O121" s="9"/>
      <c r="P121" s="6"/>
      <c r="Q121" s="13" t="s">
        <v>28</v>
      </c>
      <c r="R121" s="13" t="s">
        <v>28</v>
      </c>
      <c r="S121" s="13" t="s">
        <v>28</v>
      </c>
      <c r="T121" s="13" t="s">
        <v>28</v>
      </c>
      <c r="U121" s="20" t="s">
        <v>54</v>
      </c>
      <c r="V121" s="6" t="s">
        <v>467</v>
      </c>
      <c r="W121" s="6">
        <v>2024990465</v>
      </c>
      <c r="X121" s="36" t="s">
        <v>130</v>
      </c>
      <c r="Y121" s="1"/>
      <c r="Z121" s="1"/>
      <c r="AA121" s="1"/>
      <c r="AB121" s="1"/>
      <c r="AC121" s="1"/>
      <c r="AD121" s="1"/>
      <c r="AE121" s="1"/>
      <c r="AF121" s="1"/>
      <c r="AG121" s="1"/>
      <c r="AH121" s="1"/>
      <c r="AI121" s="1"/>
      <c r="AJ121" s="1"/>
      <c r="AK121" s="1"/>
      <c r="AL121" s="1"/>
      <c r="AM121" s="1"/>
      <c r="AN121" s="1"/>
      <c r="AO121" s="1"/>
      <c r="AP121" s="1"/>
      <c r="AQ121" s="1"/>
      <c r="AR121" s="1"/>
    </row>
    <row r="122" spans="1:44" ht="49.5" customHeight="1">
      <c r="A122" s="1"/>
      <c r="B122" s="6" t="s">
        <v>24</v>
      </c>
      <c r="C122" s="15" t="s">
        <v>468</v>
      </c>
      <c r="D122" s="42" t="s">
        <v>469</v>
      </c>
      <c r="E122" s="43" t="s">
        <v>470</v>
      </c>
      <c r="F122" s="39">
        <v>45485</v>
      </c>
      <c r="G122" s="8">
        <f t="shared" si="0"/>
        <v>169</v>
      </c>
      <c r="H122" s="39">
        <v>45485</v>
      </c>
      <c r="I122" s="39">
        <v>45657</v>
      </c>
      <c r="J122" s="28">
        <v>12000000</v>
      </c>
      <c r="K122" s="10">
        <v>0</v>
      </c>
      <c r="L122" s="10">
        <f t="shared" si="4"/>
        <v>12000000</v>
      </c>
      <c r="M122" s="8">
        <v>2024</v>
      </c>
      <c r="N122" s="6"/>
      <c r="O122" s="9"/>
      <c r="P122" s="6"/>
      <c r="Q122" s="13" t="s">
        <v>28</v>
      </c>
      <c r="R122" s="13" t="s">
        <v>28</v>
      </c>
      <c r="S122" s="13" t="s">
        <v>28</v>
      </c>
      <c r="T122" s="13" t="s">
        <v>28</v>
      </c>
      <c r="U122" s="20" t="s">
        <v>54</v>
      </c>
      <c r="V122" s="6" t="s">
        <v>471</v>
      </c>
      <c r="W122" s="6">
        <v>2024990464</v>
      </c>
      <c r="X122" s="6" t="s">
        <v>41</v>
      </c>
      <c r="Y122" s="1"/>
      <c r="Z122" s="1"/>
      <c r="AA122" s="1"/>
      <c r="AB122" s="1"/>
      <c r="AC122" s="1"/>
      <c r="AD122" s="1"/>
      <c r="AE122" s="1"/>
      <c r="AF122" s="1"/>
      <c r="AG122" s="1"/>
      <c r="AH122" s="1"/>
      <c r="AI122" s="1"/>
      <c r="AJ122" s="1"/>
      <c r="AK122" s="1"/>
      <c r="AL122" s="1"/>
      <c r="AM122" s="1"/>
      <c r="AN122" s="1"/>
      <c r="AO122" s="1"/>
      <c r="AP122" s="1"/>
      <c r="AQ122" s="1"/>
      <c r="AR122" s="1"/>
    </row>
    <row r="123" spans="1:44" ht="49.5" customHeight="1">
      <c r="A123" s="1"/>
      <c r="B123" s="6" t="s">
        <v>24</v>
      </c>
      <c r="C123" s="15" t="s">
        <v>472</v>
      </c>
      <c r="D123" s="44" t="s">
        <v>473</v>
      </c>
      <c r="E123" s="44" t="s">
        <v>474</v>
      </c>
      <c r="F123" s="39">
        <v>45490</v>
      </c>
      <c r="G123" s="8">
        <f t="shared" si="0"/>
        <v>59</v>
      </c>
      <c r="H123" s="39">
        <v>45495</v>
      </c>
      <c r="I123" s="39">
        <v>45556</v>
      </c>
      <c r="J123" s="28">
        <v>6000000</v>
      </c>
      <c r="K123" s="10">
        <v>0</v>
      </c>
      <c r="L123" s="10">
        <f t="shared" si="4"/>
        <v>6000000</v>
      </c>
      <c r="M123" s="8">
        <v>2024</v>
      </c>
      <c r="N123" s="6"/>
      <c r="O123" s="9"/>
      <c r="P123" s="6"/>
      <c r="Q123" s="13" t="s">
        <v>28</v>
      </c>
      <c r="R123" s="13" t="s">
        <v>28</v>
      </c>
      <c r="S123" s="13" t="s">
        <v>28</v>
      </c>
      <c r="T123" s="13" t="s">
        <v>28</v>
      </c>
      <c r="U123" s="20" t="s">
        <v>54</v>
      </c>
      <c r="V123" s="6" t="s">
        <v>475</v>
      </c>
      <c r="W123" s="6">
        <v>2024990478</v>
      </c>
      <c r="X123" s="6" t="s">
        <v>41</v>
      </c>
      <c r="Y123" s="1"/>
      <c r="Z123" s="1"/>
      <c r="AA123" s="1"/>
      <c r="AB123" s="1"/>
      <c r="AC123" s="1"/>
      <c r="AD123" s="1"/>
      <c r="AE123" s="1"/>
      <c r="AF123" s="1"/>
      <c r="AG123" s="1"/>
      <c r="AH123" s="1"/>
      <c r="AI123" s="1"/>
      <c r="AJ123" s="1"/>
      <c r="AK123" s="1"/>
      <c r="AL123" s="1"/>
      <c r="AM123" s="1"/>
      <c r="AN123" s="1"/>
      <c r="AO123" s="1"/>
      <c r="AP123" s="1"/>
      <c r="AQ123" s="1"/>
      <c r="AR123" s="1"/>
    </row>
    <row r="124" spans="1:44" ht="49.5" customHeight="1">
      <c r="A124" s="1"/>
      <c r="B124" s="6" t="s">
        <v>24</v>
      </c>
      <c r="C124" s="15" t="s">
        <v>476</v>
      </c>
      <c r="D124" s="44" t="s">
        <v>477</v>
      </c>
      <c r="E124" s="43" t="s">
        <v>478</v>
      </c>
      <c r="F124" s="39">
        <v>45490</v>
      </c>
      <c r="G124" s="8">
        <f t="shared" si="0"/>
        <v>119</v>
      </c>
      <c r="H124" s="45">
        <v>45498</v>
      </c>
      <c r="I124" s="46">
        <v>45620</v>
      </c>
      <c r="J124" s="28">
        <v>8400000</v>
      </c>
      <c r="K124" s="10">
        <v>0</v>
      </c>
      <c r="L124" s="10">
        <f t="shared" si="4"/>
        <v>8400000</v>
      </c>
      <c r="M124" s="8">
        <v>2024</v>
      </c>
      <c r="N124" s="6"/>
      <c r="O124" s="9"/>
      <c r="P124" s="6"/>
      <c r="Q124" s="13" t="s">
        <v>28</v>
      </c>
      <c r="R124" s="13" t="s">
        <v>28</v>
      </c>
      <c r="S124" s="13" t="s">
        <v>28</v>
      </c>
      <c r="T124" s="13" t="s">
        <v>28</v>
      </c>
      <c r="U124" s="47" t="s">
        <v>142</v>
      </c>
      <c r="V124" s="6" t="s">
        <v>479</v>
      </c>
      <c r="W124" s="6">
        <v>2024990450</v>
      </c>
      <c r="X124" s="6" t="s">
        <v>480</v>
      </c>
      <c r="Y124" s="1"/>
      <c r="Z124" s="1"/>
      <c r="AA124" s="1"/>
      <c r="AB124" s="1"/>
      <c r="AC124" s="1"/>
      <c r="AD124" s="1"/>
      <c r="AE124" s="1"/>
      <c r="AF124" s="1"/>
      <c r="AG124" s="1"/>
      <c r="AH124" s="1"/>
      <c r="AI124" s="1"/>
      <c r="AJ124" s="1"/>
      <c r="AK124" s="1"/>
      <c r="AL124" s="1"/>
      <c r="AM124" s="1"/>
      <c r="AN124" s="1"/>
      <c r="AO124" s="1"/>
      <c r="AP124" s="1"/>
      <c r="AQ124" s="1"/>
      <c r="AR124" s="1"/>
    </row>
    <row r="125" spans="1:44" ht="49.5" customHeight="1">
      <c r="A125" s="1"/>
      <c r="B125" s="6" t="s">
        <v>24</v>
      </c>
      <c r="C125" s="15" t="s">
        <v>481</v>
      </c>
      <c r="D125" s="43" t="s">
        <v>482</v>
      </c>
      <c r="E125" s="44" t="s">
        <v>483</v>
      </c>
      <c r="F125" s="39">
        <v>45492</v>
      </c>
      <c r="G125" s="8">
        <f t="shared" si="0"/>
        <v>45001</v>
      </c>
      <c r="H125" s="6"/>
      <c r="I125" s="39">
        <v>45657</v>
      </c>
      <c r="J125" s="28">
        <v>14000000</v>
      </c>
      <c r="K125" s="10">
        <v>0</v>
      </c>
      <c r="L125" s="10">
        <f t="shared" si="4"/>
        <v>14000000</v>
      </c>
      <c r="M125" s="8">
        <v>2024</v>
      </c>
      <c r="N125" s="6"/>
      <c r="O125" s="9"/>
      <c r="P125" s="6"/>
      <c r="Q125" s="13" t="s">
        <v>28</v>
      </c>
      <c r="R125" s="13" t="s">
        <v>28</v>
      </c>
      <c r="S125" s="13" t="s">
        <v>28</v>
      </c>
      <c r="T125" s="13" t="s">
        <v>28</v>
      </c>
      <c r="U125" s="20" t="s">
        <v>54</v>
      </c>
      <c r="V125" s="6" t="s">
        <v>484</v>
      </c>
      <c r="W125" s="6">
        <v>2024990443</v>
      </c>
      <c r="X125" s="6" t="s">
        <v>41</v>
      </c>
      <c r="Y125" s="1"/>
      <c r="Z125" s="1"/>
      <c r="AA125" s="1"/>
      <c r="AB125" s="1"/>
      <c r="AC125" s="1"/>
      <c r="AD125" s="1"/>
      <c r="AE125" s="1"/>
      <c r="AF125" s="1"/>
      <c r="AG125" s="1"/>
      <c r="AH125" s="1"/>
      <c r="AI125" s="1"/>
      <c r="AJ125" s="1"/>
      <c r="AK125" s="1"/>
      <c r="AL125" s="1"/>
      <c r="AM125" s="1"/>
      <c r="AN125" s="1"/>
      <c r="AO125" s="1"/>
      <c r="AP125" s="1"/>
      <c r="AQ125" s="1"/>
      <c r="AR125" s="1"/>
    </row>
    <row r="126" spans="1:4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row>
    <row r="127" spans="1:4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row>
    <row r="128" spans="1:4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row>
    <row r="129" spans="1:4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row>
    <row r="130" spans="1:4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row>
    <row r="131" spans="1:4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row>
    <row r="132" spans="1:4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row>
    <row r="134" spans="1:4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row>
    <row r="135" spans="1:4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row>
    <row r="136" spans="1:4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row>
    <row r="137" spans="1:4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row>
    <row r="140" spans="1:4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row>
    <row r="141" spans="1:4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row>
    <row r="142" spans="1:4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row>
    <row r="143" spans="1:4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row>
    <row r="144" spans="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row>
    <row r="145" spans="1:4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row>
    <row r="146" spans="1:4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row>
    <row r="147" spans="1:4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row>
    <row r="148" spans="1:4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row>
    <row r="149" spans="1:4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row>
    <row r="150" spans="1:4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row>
    <row r="151" spans="1:4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4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row>
    <row r="153" spans="1:4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row>
    <row r="154" spans="1:4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row>
    <row r="155" spans="1:4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4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row>
    <row r="159" spans="1:4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row>
    <row r="182" spans="1:4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row>
    <row r="183" spans="1:4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row>
    <row r="184" spans="1:4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row>
    <row r="185" spans="1:4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row>
    <row r="186" spans="1:4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row>
    <row r="187" spans="1:4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row>
    <row r="188" spans="1:4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row>
    <row r="189" spans="1:4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row>
    <row r="190" spans="1:4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row>
    <row r="192" spans="1:4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row>
    <row r="193" spans="1:4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row>
    <row r="194" spans="1:4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row>
    <row r="195" spans="1:4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row>
    <row r="196" spans="1:4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row>
    <row r="197" spans="1:4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row>
    <row r="203" spans="1:4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row>
    <row r="204" spans="1:4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row>
    <row r="205" spans="1:4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row>
    <row r="206" spans="1:4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row>
    <row r="207" spans="1:4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row>
    <row r="208" spans="1:4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row>
    <row r="209" spans="1:4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row>
    <row r="210" spans="1:4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row>
    <row r="211" spans="1:4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row>
    <row r="213" spans="1:4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row>
    <row r="214" spans="1:4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row>
    <row r="215" spans="1:4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row>
    <row r="216" spans="1:4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row>
    <row r="217" spans="1:4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row>
    <row r="218" spans="1:4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row>
    <row r="219" spans="1:4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row>
    <row r="220" spans="1:4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row>
    <row r="221" spans="1:4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row>
    <row r="222" spans="1:4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row>
    <row r="223" spans="1:4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row>
    <row r="224" spans="1:4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row>
    <row r="225" spans="1:4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row>
    <row r="227" spans="1:4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row>
    <row r="228" spans="1:4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row>
    <row r="229" spans="1:4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row>
    <row r="230" spans="1:4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row>
    <row r="231" spans="1:4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row>
    <row r="232" spans="1:4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row>
    <row r="233" spans="1:4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row>
    <row r="234" spans="1:4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row>
    <row r="235" spans="1:4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row>
    <row r="241" spans="1:4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row>
    <row r="242" spans="1:4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row>
    <row r="243" spans="1:4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row>
    <row r="244" spans="1: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row>
    <row r="245" spans="1:4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row>
    <row r="246" spans="1:4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row>
    <row r="247" spans="1:4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row>
    <row r="248" spans="1:4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row>
    <row r="249" spans="1:4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row>
    <row r="250" spans="1:4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row>
    <row r="251" spans="1:4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row>
    <row r="252" spans="1:4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row>
    <row r="253" spans="1:4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row>
    <row r="254" spans="1:4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row>
    <row r="255" spans="1:4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row>
    <row r="256" spans="1:4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row>
    <row r="257" spans="1:4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row>
    <row r="258" spans="1:4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row>
    <row r="259" spans="1:4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row>
    <row r="260" spans="1:4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row>
    <row r="262" spans="1:4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row>
    <row r="263" spans="1:4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row>
    <row r="264" spans="1:4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row>
    <row r="265" spans="1:4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row>
    <row r="266" spans="1:4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row>
    <row r="267" spans="1:4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row>
    <row r="268" spans="1:4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row>
    <row r="269" spans="1:4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row>
    <row r="270" spans="1:4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row>
    <row r="271" spans="1:4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row>
    <row r="272" spans="1:4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row>
    <row r="273" spans="1:4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row>
    <row r="274" spans="1:4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row>
    <row r="275" spans="1:4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row>
    <row r="276" spans="1:4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row>
    <row r="277" spans="1:4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row>
    <row r="278" spans="1:4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row>
    <row r="279" spans="1:4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row>
    <row r="280" spans="1:4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row>
    <row r="281" spans="1:4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row>
    <row r="282" spans="1:4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row>
    <row r="283" spans="1:4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row>
    <row r="284" spans="1:4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row>
    <row r="285" spans="1:4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row>
    <row r="286" spans="1:4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row>
    <row r="287" spans="1:4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row>
    <row r="288" spans="1:4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row>
    <row r="289" spans="1:4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row>
    <row r="290" spans="1:4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row>
    <row r="291" spans="1:4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row>
    <row r="292" spans="1:4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row>
    <row r="293" spans="1:4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row>
    <row r="294" spans="1:4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row>
    <row r="295" spans="1:4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row>
    <row r="296" spans="1:4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row>
    <row r="297" spans="1:4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row>
    <row r="298" spans="1:4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row>
    <row r="299" spans="1:4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row>
    <row r="300" spans="1:4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row>
    <row r="301" spans="1:4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row>
    <row r="302" spans="1:4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row>
    <row r="303" spans="1:4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row>
    <row r="304" spans="1:4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row>
    <row r="305" spans="1:4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row>
    <row r="306" spans="1:4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row>
    <row r="307" spans="1:4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row>
    <row r="308" spans="1:4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row>
    <row r="309" spans="1:4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row>
    <row r="310" spans="1:4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row>
    <row r="311" spans="1:4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row>
    <row r="312" spans="1:4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row>
    <row r="313" spans="1:4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row>
    <row r="314" spans="1:4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row>
    <row r="315" spans="1:4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row>
    <row r="316" spans="1:4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row>
    <row r="317" spans="1:4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row>
    <row r="318" spans="1:4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row>
    <row r="319" spans="1:4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row>
    <row r="320" spans="1:4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row>
    <row r="321" spans="1:4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row>
    <row r="322" spans="1:4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row>
    <row r="323" spans="1:4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row>
    <row r="324" spans="1:4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row>
    <row r="325" spans="1:4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row>
    <row r="326" spans="1:4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row>
    <row r="327" spans="1:4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row>
    <row r="328" spans="1:4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row>
    <row r="329" spans="1:4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row>
    <row r="330" spans="1:4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row>
    <row r="331" spans="1:4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row>
    <row r="332" spans="1:4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row>
    <row r="333" spans="1:4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row>
    <row r="334" spans="1:4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row>
    <row r="335" spans="1:4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row>
    <row r="336" spans="1:4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row>
    <row r="337" spans="1:4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row>
    <row r="338" spans="1:4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row>
    <row r="339" spans="1:4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row>
    <row r="340" spans="1:4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row>
    <row r="341" spans="1:4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row>
    <row r="342" spans="1:4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row>
    <row r="343" spans="1:4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row>
    <row r="344" spans="1: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row>
    <row r="345" spans="1:4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row>
    <row r="346" spans="1:4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row>
    <row r="347" spans="1:4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row>
    <row r="348" spans="1:4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row>
    <row r="349" spans="1:4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row>
    <row r="350" spans="1:4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row>
    <row r="351" spans="1:4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row>
    <row r="352" spans="1:4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row>
    <row r="353" spans="1:4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row>
    <row r="354" spans="1:4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row>
    <row r="355" spans="1:4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row>
    <row r="356" spans="1:4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row>
    <row r="357" spans="1:4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row>
    <row r="358" spans="1:4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row>
    <row r="359" spans="1:4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row>
    <row r="360" spans="1:4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row>
    <row r="361" spans="1:4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row>
    <row r="362" spans="1:4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row>
    <row r="363" spans="1:4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row>
    <row r="364" spans="1:4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row>
    <row r="365" spans="1:4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row>
    <row r="366" spans="1:4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row>
    <row r="367" spans="1:4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row>
    <row r="368" spans="1:4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row>
    <row r="369" spans="1:4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row>
    <row r="370" spans="1:4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row>
    <row r="371" spans="1:4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row>
    <row r="372" spans="1:4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row>
    <row r="373" spans="1:4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row>
    <row r="374" spans="1:4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row>
    <row r="375" spans="1:4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row>
    <row r="376" spans="1:4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row>
    <row r="377" spans="1:4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row>
    <row r="378" spans="1:4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row>
    <row r="379" spans="1:4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row>
    <row r="380" spans="1:4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row>
    <row r="381" spans="1:4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row>
    <row r="382" spans="1:4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row>
    <row r="383" spans="1:4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row>
    <row r="384" spans="1:4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row>
    <row r="385" spans="1:4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row>
    <row r="386" spans="1:4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row>
    <row r="387" spans="1:4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row>
    <row r="388" spans="1:4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row>
    <row r="389" spans="1:4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row>
    <row r="390" spans="1:4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row>
    <row r="391" spans="1:4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row>
    <row r="392" spans="1:4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row>
    <row r="393" spans="1:4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row>
    <row r="394" spans="1:4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row>
    <row r="395" spans="1:4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row>
    <row r="396" spans="1:4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row>
    <row r="397" spans="1:4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row>
    <row r="398" spans="1:4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row>
    <row r="399" spans="1:4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row>
    <row r="400" spans="1:4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row>
    <row r="401" spans="1:4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row>
    <row r="402" spans="1:4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row>
    <row r="403" spans="1:4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row>
    <row r="404" spans="1:4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row>
    <row r="405" spans="1:4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row>
    <row r="406" spans="1:4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row>
    <row r="407" spans="1:4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row>
    <row r="408" spans="1:4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row>
    <row r="409" spans="1:4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row>
    <row r="410" spans="1:4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row>
    <row r="411" spans="1:4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row>
    <row r="412" spans="1:4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row>
    <row r="413" spans="1:4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row>
    <row r="414" spans="1:4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row>
    <row r="415" spans="1:4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row>
    <row r="416" spans="1:4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row>
    <row r="417" spans="1:4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row>
    <row r="418" spans="1:4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row>
    <row r="419" spans="1:4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row>
    <row r="420" spans="1:4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row>
    <row r="421" spans="1:4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row>
    <row r="422" spans="1:4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row>
    <row r="423" spans="1:4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row>
    <row r="424" spans="1:4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row>
    <row r="425" spans="1:4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row>
    <row r="426" spans="1:4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row>
    <row r="427" spans="1:4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row>
    <row r="428" spans="1:4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row>
    <row r="429" spans="1:4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row>
    <row r="430" spans="1:4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row>
    <row r="431" spans="1:4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row>
    <row r="432" spans="1:4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row>
    <row r="433" spans="1:4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row>
    <row r="434" spans="1:4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row>
    <row r="435" spans="1:4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row>
    <row r="436" spans="1:4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row>
    <row r="437" spans="1:4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row>
    <row r="438" spans="1:4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row>
    <row r="439" spans="1:4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row>
    <row r="440" spans="1:4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row>
    <row r="441" spans="1:4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row>
    <row r="442" spans="1:4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row>
    <row r="443" spans="1:4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row>
    <row r="444" spans="1: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row>
    <row r="445" spans="1:4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row>
    <row r="446" spans="1:4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row>
    <row r="447" spans="1:4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row>
    <row r="448" spans="1:4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row>
    <row r="449" spans="1:4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row>
    <row r="450" spans="1:4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row>
    <row r="451" spans="1:4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row>
    <row r="452" spans="1:4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row>
    <row r="453" spans="1:4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row>
    <row r="454" spans="1:4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row>
    <row r="455" spans="1:4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row>
    <row r="456" spans="1:4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row>
    <row r="457" spans="1:4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row>
    <row r="458" spans="1:4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row>
    <row r="459" spans="1:4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row>
    <row r="460" spans="1:4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row>
    <row r="461" spans="1:4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row>
    <row r="462" spans="1:4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row>
    <row r="463" spans="1:4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row>
    <row r="464" spans="1:4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row>
    <row r="465" spans="1:4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row>
    <row r="466" spans="1:4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row>
    <row r="467" spans="1:4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row>
    <row r="468" spans="1:4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row>
    <row r="469" spans="1:4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row>
    <row r="470" spans="1:4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row>
    <row r="471" spans="1:4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row>
    <row r="472" spans="1:4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row>
    <row r="473" spans="1:4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row>
    <row r="474" spans="1:4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row>
    <row r="475" spans="1:4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row>
    <row r="476" spans="1:4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row>
    <row r="477" spans="1:4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row>
    <row r="478" spans="1:4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row>
    <row r="479" spans="1:4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row>
    <row r="480" spans="1:4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row>
    <row r="481" spans="1:4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row>
    <row r="482" spans="1:4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row>
    <row r="483" spans="1:4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row>
    <row r="484" spans="1:4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row>
    <row r="485" spans="1:4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row>
    <row r="486" spans="1:4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row>
    <row r="487" spans="1:4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row>
    <row r="488" spans="1:4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row>
    <row r="489" spans="1:4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row>
    <row r="490" spans="1:4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row>
    <row r="491" spans="1:4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row>
    <row r="492" spans="1:4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row>
    <row r="493" spans="1:4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row>
    <row r="494" spans="1:4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row>
    <row r="495" spans="1:4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row>
    <row r="496" spans="1:4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row>
    <row r="497" spans="1:4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row>
    <row r="498" spans="1:4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row>
    <row r="499" spans="1:4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row>
    <row r="500" spans="1:4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row>
    <row r="501" spans="1:4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row>
    <row r="502" spans="1:4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row>
    <row r="503" spans="1:4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row>
    <row r="504" spans="1:4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row>
    <row r="505" spans="1:4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row>
    <row r="506" spans="1:4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row>
    <row r="507" spans="1:4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row>
    <row r="508" spans="1:4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row>
    <row r="509" spans="1:4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row>
    <row r="510" spans="1:4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row>
    <row r="511" spans="1:4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row>
    <row r="512" spans="1:4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row>
    <row r="513" spans="1:4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row>
    <row r="514" spans="1:4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row>
    <row r="515" spans="1:4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row>
    <row r="516" spans="1:4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row>
    <row r="517" spans="1:4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row>
    <row r="518" spans="1:4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row>
    <row r="519" spans="1:4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row>
    <row r="520" spans="1:4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row>
    <row r="521" spans="1:4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row>
    <row r="522" spans="1:4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row>
    <row r="523" spans="1:4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row>
    <row r="524" spans="1:4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row>
    <row r="525" spans="1:4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row>
    <row r="526" spans="1:4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row>
    <row r="527" spans="1:4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row>
    <row r="528" spans="1:4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row>
    <row r="529" spans="1:4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row>
    <row r="530" spans="1:4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row>
    <row r="531" spans="1:4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row>
    <row r="532" spans="1:4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row>
    <row r="533" spans="1:4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row>
    <row r="534" spans="1:4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row>
    <row r="535" spans="1:4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row>
    <row r="536" spans="1:4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row>
    <row r="537" spans="1:4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row>
    <row r="538" spans="1:4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row>
    <row r="539" spans="1:4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row>
    <row r="540" spans="1:4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row>
    <row r="541" spans="1:4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row>
    <row r="542" spans="1:4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row>
    <row r="543" spans="1:4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row>
    <row r="544" spans="1: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row>
    <row r="545" spans="1:4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row>
    <row r="546" spans="1:4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row>
    <row r="547" spans="1:4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row>
    <row r="548" spans="1:4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row>
    <row r="549" spans="1:4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row>
    <row r="550" spans="1:4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row>
    <row r="551" spans="1:4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row>
    <row r="552" spans="1:4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row>
    <row r="553" spans="1:4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row>
    <row r="554" spans="1:4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row>
    <row r="555" spans="1:4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row>
    <row r="556" spans="1:4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row>
    <row r="557" spans="1:4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row>
    <row r="558" spans="1:4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row>
    <row r="559" spans="1:4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row>
    <row r="560" spans="1:4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row>
    <row r="561" spans="1:4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row>
    <row r="562" spans="1:4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row>
    <row r="563" spans="1:4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row>
    <row r="564" spans="1:4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row>
    <row r="565" spans="1:4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row>
    <row r="566" spans="1:4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row>
    <row r="567" spans="1:4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row>
    <row r="568" spans="1:4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row>
    <row r="569" spans="1:4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row>
    <row r="570" spans="1:4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row>
    <row r="571" spans="1:4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row>
    <row r="572" spans="1:4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row>
    <row r="573" spans="1:4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row>
    <row r="574" spans="1:4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row>
    <row r="575" spans="1:4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row>
    <row r="576" spans="1:4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row>
    <row r="577" spans="1:4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row>
    <row r="578" spans="1:4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row>
    <row r="579" spans="1:4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row>
    <row r="580" spans="1:4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row>
    <row r="581" spans="1:4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row>
    <row r="582" spans="1:4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row>
    <row r="583" spans="1:4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row>
    <row r="584" spans="1:4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row>
    <row r="585" spans="1:4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row>
    <row r="586" spans="1:4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row>
    <row r="587" spans="1:4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row>
    <row r="588" spans="1:4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row>
    <row r="589" spans="1:4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row>
    <row r="590" spans="1:4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row>
    <row r="591" spans="1:4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row>
    <row r="592" spans="1:4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row>
    <row r="593" spans="1:4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row>
    <row r="594" spans="1:4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row>
    <row r="595" spans="1:4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row>
    <row r="596" spans="1:4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row>
    <row r="597" spans="1:4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row>
    <row r="598" spans="1:4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row>
    <row r="599" spans="1:4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row>
    <row r="600" spans="1:4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row>
    <row r="601" spans="1:4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row>
    <row r="602" spans="1:4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row>
    <row r="603" spans="1:4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row>
    <row r="604" spans="1:4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row>
    <row r="605" spans="1:4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row>
    <row r="606" spans="1:4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row>
    <row r="607" spans="1:4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row>
    <row r="608" spans="1:4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row>
    <row r="609" spans="1:4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row>
    <row r="610" spans="1:4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row>
    <row r="611" spans="1:4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row>
    <row r="612" spans="1:4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row>
    <row r="613" spans="1:4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row>
    <row r="614" spans="1:4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row>
    <row r="615" spans="1:4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row>
    <row r="616" spans="1:4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row>
    <row r="617" spans="1:4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row>
    <row r="618" spans="1:4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row>
    <row r="619" spans="1:4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row>
    <row r="620" spans="1:4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row>
    <row r="621" spans="1:4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row>
    <row r="622" spans="1:4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row>
    <row r="623" spans="1:4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row>
    <row r="624" spans="1:4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row>
    <row r="625" spans="1:4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row>
    <row r="626" spans="1:4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row>
    <row r="627" spans="1:4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row>
    <row r="628" spans="1:4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row>
    <row r="629" spans="1:4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row>
    <row r="630" spans="1:4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row>
    <row r="631" spans="1:4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row>
    <row r="632" spans="1:4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row>
    <row r="633" spans="1:4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row>
    <row r="634" spans="1:4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row>
    <row r="635" spans="1:4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row>
    <row r="636" spans="1:4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row>
    <row r="637" spans="1:4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row>
    <row r="638" spans="1:4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row>
    <row r="639" spans="1:4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row>
    <row r="640" spans="1:4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row>
    <row r="641" spans="1:4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row>
    <row r="642" spans="1:4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row>
    <row r="643" spans="1:4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row>
    <row r="644" spans="1: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row>
    <row r="645" spans="1:4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row>
    <row r="646" spans="1:4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row>
    <row r="647" spans="1:4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row>
    <row r="648" spans="1:4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row>
    <row r="649" spans="1:4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row>
    <row r="650" spans="1:4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row>
    <row r="651" spans="1:4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row>
    <row r="652" spans="1:4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row>
    <row r="653" spans="1:4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row>
    <row r="654" spans="1:4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row>
    <row r="655" spans="1:4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row>
    <row r="656" spans="1:4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row>
    <row r="657" spans="1:4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row>
    <row r="658" spans="1:4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row>
    <row r="659" spans="1:4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row>
    <row r="660" spans="1:4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row>
    <row r="661" spans="1:4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row>
    <row r="662" spans="1:4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row>
    <row r="663" spans="1:4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row>
    <row r="664" spans="1:4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row>
    <row r="665" spans="1:4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row>
    <row r="666" spans="1:4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row>
    <row r="667" spans="1:4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row>
    <row r="668" spans="1:4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row>
    <row r="669" spans="1:4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row>
    <row r="670" spans="1:4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row>
    <row r="671" spans="1:4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row>
    <row r="672" spans="1:4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row>
    <row r="673" spans="1:4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row>
    <row r="674" spans="1:4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row>
    <row r="675" spans="1:4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row>
    <row r="676" spans="1:4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row>
    <row r="677" spans="1:4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row>
    <row r="678" spans="1:4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row>
    <row r="679" spans="1:4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row>
    <row r="680" spans="1:4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row>
    <row r="681" spans="1:4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row>
    <row r="682" spans="1:4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row>
    <row r="683" spans="1:4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row>
    <row r="684" spans="1:4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row>
    <row r="685" spans="1:4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row>
    <row r="686" spans="1:4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row>
    <row r="687" spans="1:4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row>
    <row r="688" spans="1:4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row>
    <row r="689" spans="1:4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row>
    <row r="690" spans="1:4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row>
    <row r="691" spans="1:4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row>
    <row r="692" spans="1:4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row>
    <row r="693" spans="1:4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row>
    <row r="694" spans="1:4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row>
    <row r="695" spans="1:4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row>
    <row r="696" spans="1:4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row>
    <row r="697" spans="1:4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row>
    <row r="698" spans="1:4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row>
    <row r="699" spans="1:4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row>
    <row r="700" spans="1:4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row>
    <row r="701" spans="1:4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row>
    <row r="702" spans="1:4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row>
    <row r="703" spans="1:4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row>
    <row r="704" spans="1:4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row>
    <row r="705" spans="1:4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row>
    <row r="706" spans="1:4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row>
    <row r="707" spans="1:4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row>
    <row r="708" spans="1:4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row>
    <row r="709" spans="1:4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row>
    <row r="710" spans="1:4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row>
    <row r="711" spans="1:4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row>
    <row r="712" spans="1:4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row>
    <row r="713" spans="1:4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row>
    <row r="714" spans="1:4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row>
    <row r="715" spans="1:4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row>
    <row r="716" spans="1:4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row>
    <row r="717" spans="1:4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row>
    <row r="718" spans="1:4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row>
    <row r="719" spans="1:4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row>
    <row r="720" spans="1:4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row>
    <row r="721" spans="1:4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row>
    <row r="722" spans="1:4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row>
    <row r="723" spans="1:4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row>
    <row r="724" spans="1:4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row>
    <row r="725" spans="1:4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row>
    <row r="726" spans="1:4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row>
    <row r="727" spans="1:4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row>
    <row r="728" spans="1:4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row>
    <row r="729" spans="1:4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row>
    <row r="730" spans="1:4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row>
    <row r="731" spans="1:4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row>
    <row r="732" spans="1:4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row>
    <row r="733" spans="1:4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row>
    <row r="734" spans="1:4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row>
    <row r="735" spans="1:4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row>
    <row r="736" spans="1:4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row>
    <row r="737" spans="1:4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row>
    <row r="738" spans="1:4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row>
    <row r="739" spans="1:4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row>
    <row r="740" spans="1:4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row>
    <row r="741" spans="1:4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row>
    <row r="742" spans="1:4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row>
    <row r="743" spans="1:4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row>
    <row r="744" spans="1: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row>
    <row r="745" spans="1:4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row>
    <row r="746" spans="1:4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row>
    <row r="747" spans="1:4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row>
    <row r="748" spans="1:4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row>
    <row r="749" spans="1:4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row>
    <row r="750" spans="1:4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row>
    <row r="751" spans="1:4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row>
    <row r="752" spans="1:4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row>
    <row r="753" spans="1:4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row>
    <row r="754" spans="1:4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row>
    <row r="755" spans="1:4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row>
    <row r="756" spans="1:4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row>
    <row r="757" spans="1:4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row>
    <row r="758" spans="1:4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row>
    <row r="759" spans="1:4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row>
    <row r="760" spans="1:4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row>
    <row r="761" spans="1:4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row>
    <row r="762" spans="1:4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row>
    <row r="763" spans="1:4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row>
    <row r="764" spans="1:4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row>
    <row r="765" spans="1:4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row>
    <row r="766" spans="1:4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row>
    <row r="767" spans="1:4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row>
    <row r="768" spans="1:4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row>
    <row r="769" spans="1:4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row>
    <row r="770" spans="1:4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row>
    <row r="771" spans="1:4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row>
    <row r="772" spans="1:4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row>
    <row r="773" spans="1:4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row>
    <row r="774" spans="1:4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row>
    <row r="775" spans="1:4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row>
    <row r="776" spans="1:4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row>
    <row r="777" spans="1:4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row>
    <row r="778" spans="1:4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row>
    <row r="779" spans="1:4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row>
    <row r="780" spans="1:4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row>
    <row r="781" spans="1:4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row>
    <row r="782" spans="1:4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row>
    <row r="783" spans="1:4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row>
    <row r="784" spans="1:4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row>
    <row r="785" spans="1:4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row>
    <row r="786" spans="1:4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row>
    <row r="787" spans="1:4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row>
    <row r="788" spans="1:4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row>
    <row r="789" spans="1:4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row>
    <row r="790" spans="1:4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row>
    <row r="791" spans="1:4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row>
    <row r="792" spans="1:4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row>
    <row r="793" spans="1:4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row>
    <row r="794" spans="1:4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row>
    <row r="795" spans="1:4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row>
    <row r="796" spans="1:4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row>
    <row r="797" spans="1:4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row>
    <row r="798" spans="1:4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row>
    <row r="799" spans="1:4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row>
    <row r="800" spans="1:4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row>
    <row r="801" spans="1:4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row>
    <row r="802" spans="1:4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row>
    <row r="803" spans="1:4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row>
    <row r="804" spans="1:4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row>
    <row r="805" spans="1:4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row>
    <row r="806" spans="1:4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row>
    <row r="807" spans="1:4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row>
    <row r="808" spans="1:4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row>
    <row r="809" spans="1:4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row>
    <row r="810" spans="1:4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row>
    <row r="811" spans="1:4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row>
    <row r="812" spans="1:4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row>
    <row r="813" spans="1:4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row>
    <row r="814" spans="1:4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row>
    <row r="815" spans="1:4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row>
    <row r="816" spans="1:4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row>
    <row r="817" spans="1:4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row>
    <row r="818" spans="1:4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row>
    <row r="819" spans="1:4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row>
    <row r="820" spans="1:4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row>
    <row r="821" spans="1:4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row>
    <row r="822" spans="1:4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row>
    <row r="823" spans="1:4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row>
    <row r="824" spans="1:4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row>
    <row r="825" spans="1:4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row>
    <row r="826" spans="1:4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row>
    <row r="827" spans="1:4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row>
    <row r="828" spans="1:4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row>
    <row r="829" spans="1:4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row>
    <row r="830" spans="1:4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row>
    <row r="831" spans="1:4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row>
    <row r="832" spans="1:4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row>
    <row r="833" spans="1:4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row>
    <row r="834" spans="1:4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row>
    <row r="835" spans="1:4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row>
    <row r="836" spans="1:4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row>
    <row r="837" spans="1:4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row>
    <row r="838" spans="1:4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row>
    <row r="839" spans="1:4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row>
    <row r="840" spans="1:4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row>
    <row r="841" spans="1:4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row>
    <row r="842" spans="1:4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row>
    <row r="843" spans="1:4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row>
    <row r="844" spans="1: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row>
    <row r="845" spans="1:4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row>
    <row r="846" spans="1:4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row>
    <row r="847" spans="1:4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row>
    <row r="848" spans="1:4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row>
    <row r="849" spans="1:4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row>
    <row r="850" spans="1:4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row>
    <row r="851" spans="1:4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row>
    <row r="852" spans="1:4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row>
    <row r="853" spans="1:4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row>
    <row r="854" spans="1:4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row>
    <row r="855" spans="1:4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row>
    <row r="856" spans="1:4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row>
    <row r="857" spans="1:4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row>
    <row r="858" spans="1:4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row>
    <row r="859" spans="1:4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row>
    <row r="860" spans="1:4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row>
    <row r="861" spans="1:4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row>
    <row r="862" spans="1:4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row>
    <row r="863" spans="1:4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row>
    <row r="864" spans="1:4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row>
    <row r="865" spans="1:4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row>
    <row r="866" spans="1:4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row>
    <row r="867" spans="1:4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row>
    <row r="868" spans="1:4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row>
    <row r="869" spans="1:4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row>
    <row r="870" spans="1:4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row>
    <row r="871" spans="1:4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row>
    <row r="872" spans="1:4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row>
    <row r="873" spans="1:4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row>
    <row r="874" spans="1:4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row>
    <row r="875" spans="1:4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row>
    <row r="876" spans="1:4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row>
    <row r="877" spans="1:4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row>
    <row r="878" spans="1:4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row>
    <row r="879" spans="1:4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row>
    <row r="880" spans="1:4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row>
    <row r="881" spans="1:4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row>
    <row r="882" spans="1:4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row>
    <row r="883" spans="1:4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row>
    <row r="884" spans="1:4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row>
    <row r="885" spans="1:4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row>
    <row r="886" spans="1:4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row>
    <row r="887" spans="1:4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row>
    <row r="888" spans="1:4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row>
    <row r="889" spans="1:4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row>
    <row r="890" spans="1:4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row>
    <row r="891" spans="1:4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row>
    <row r="892" spans="1:4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row>
    <row r="893" spans="1:4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row>
    <row r="894" spans="1:4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row>
    <row r="895" spans="1:4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row>
    <row r="896" spans="1:4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row>
    <row r="897" spans="1:4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row>
    <row r="898" spans="1:4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row>
    <row r="899" spans="1:4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row>
    <row r="900" spans="1:4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row>
    <row r="901" spans="1:4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row>
    <row r="902" spans="1:4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row>
    <row r="903" spans="1:4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row>
    <row r="904" spans="1:4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row>
    <row r="905" spans="1:4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row>
    <row r="906" spans="1:4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row>
    <row r="907" spans="1:4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row>
    <row r="908" spans="1:4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row>
    <row r="909" spans="1:4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row>
    <row r="910" spans="1:4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row>
    <row r="911" spans="1:4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row>
    <row r="912" spans="1:4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row>
    <row r="913" spans="1:4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row>
    <row r="914" spans="1:4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row>
    <row r="915" spans="1:4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row>
    <row r="916" spans="1:4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row>
    <row r="917" spans="1:4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row>
    <row r="918" spans="1:4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row>
    <row r="919" spans="1:4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row>
    <row r="920" spans="1:4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row>
    <row r="921" spans="1:4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row>
    <row r="922" spans="1:4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row>
    <row r="923" spans="1:4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row>
    <row r="924" spans="1:4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row>
    <row r="925" spans="1:4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row>
    <row r="926" spans="1:4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row>
    <row r="927" spans="1:4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row>
    <row r="928" spans="1:4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row>
    <row r="929" spans="1:4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row>
    <row r="930" spans="1:4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row>
    <row r="931" spans="1:4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row>
    <row r="932" spans="1:4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row>
    <row r="933" spans="1:4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row>
    <row r="934" spans="1:4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row>
    <row r="935" spans="1:4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row>
    <row r="936" spans="1:4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row>
    <row r="937" spans="1:4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row>
    <row r="938" spans="1:4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row>
    <row r="939" spans="1:4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row>
    <row r="940" spans="1:4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row>
    <row r="941" spans="1:4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row>
    <row r="942" spans="1:4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row>
    <row r="943" spans="1:4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row>
    <row r="944" spans="1: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row>
    <row r="945" spans="1:4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row>
    <row r="946" spans="1:4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row>
    <row r="947" spans="1:4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row>
    <row r="948" spans="1:4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row>
    <row r="949" spans="1:4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row>
    <row r="950" spans="1:4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row>
    <row r="951" spans="1:4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row>
    <row r="952" spans="1:4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row>
    <row r="953" spans="1:4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row>
    <row r="954" spans="1:4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row>
    <row r="955" spans="1:4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row>
    <row r="956" spans="1:4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row>
    <row r="957" spans="1:4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row>
    <row r="958" spans="1:4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row>
    <row r="959" spans="1:4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row>
    <row r="960" spans="1:4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row>
    <row r="961" spans="1:4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row>
    <row r="962" spans="1:4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row>
    <row r="963" spans="1:4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row>
    <row r="964" spans="1:4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row>
    <row r="965" spans="1:4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row>
    <row r="966" spans="1:4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row>
    <row r="967" spans="1:4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row>
    <row r="968" spans="1:4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row>
    <row r="969" spans="1:4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row>
    <row r="970" spans="1:4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row>
    <row r="971" spans="1:4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row>
    <row r="972" spans="1:4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row>
    <row r="973" spans="1:4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row>
    <row r="974" spans="1:4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row>
    <row r="975" spans="1:4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row>
    <row r="976" spans="1:4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row>
    <row r="977" spans="1:4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row>
    <row r="978" spans="1:4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row>
    <row r="979" spans="1:4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row>
    <row r="980" spans="1:4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row>
    <row r="981" spans="1:4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row>
    <row r="982" spans="1:4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row>
    <row r="983" spans="1:4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row>
    <row r="984" spans="1:4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row>
    <row r="985" spans="1:4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row>
    <row r="986" spans="1:4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row>
    <row r="987" spans="1:4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row>
    <row r="988" spans="1:4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row>
    <row r="989" spans="1:4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row>
    <row r="990" spans="1:4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row>
    <row r="991" spans="1:4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row>
    <row r="992" spans="1:4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row>
    <row r="993" spans="1:4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row>
    <row r="994" spans="1:4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row>
    <row r="995" spans="1:4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row>
    <row r="996" spans="1:4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row>
    <row r="997" spans="1:4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row>
    <row r="998" spans="1:4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row>
  </sheetData>
  <sheetProtection password="CC75" sheet="1" objects="1" scenarios="1"/>
  <mergeCells count="22">
    <mergeCell ref="B4:B5"/>
    <mergeCell ref="C4:C5"/>
    <mergeCell ref="D4:D5"/>
    <mergeCell ref="E4:E5"/>
    <mergeCell ref="F4:F5"/>
    <mergeCell ref="T4:T5"/>
    <mergeCell ref="U4:U5"/>
    <mergeCell ref="V4:V5"/>
    <mergeCell ref="W4:W5"/>
    <mergeCell ref="C2:X2"/>
    <mergeCell ref="G4:I4"/>
    <mergeCell ref="X4:X5"/>
    <mergeCell ref="O4:O5"/>
    <mergeCell ref="P4:P5"/>
    <mergeCell ref="Q4:Q5"/>
    <mergeCell ref="R4:R5"/>
    <mergeCell ref="S4:S5"/>
    <mergeCell ref="J4:J5"/>
    <mergeCell ref="K4:K5"/>
    <mergeCell ref="L4:L5"/>
    <mergeCell ref="M4:M5"/>
    <mergeCell ref="N4:N5"/>
  </mergeCells>
  <dataValidations count="1">
    <dataValidation type="custom" allowBlank="1" showInputMessage="1" showErrorMessage="1" prompt="Cualquier contenido_x000a_Maximo 390 Caracteres - _x000a_Registre DE MANERA BREVE el OBJETO de la orden._x000a_(MÁX. 390 CARACTERES)" sqref="E14 E24:E27 E30:E118 E120">
      <formula1>AND(GTE(LEN(E14),MIN((0),(390))),LTE(LEN(E14),MAX((0),(390))))</formula1>
    </dataValidation>
  </dataValidations>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00"/>
  <sheetViews>
    <sheetView workbookViewId="0">
      <selection activeCell="D15" sqref="D15"/>
    </sheetView>
  </sheetViews>
  <sheetFormatPr baseColWidth="10" defaultColWidth="14.42578125" defaultRowHeight="15" customHeight="1"/>
  <cols>
    <col min="2" max="2" width="19" customWidth="1"/>
    <col min="3" max="3" width="27.28515625" customWidth="1"/>
    <col min="4" max="4" width="33.7109375" customWidth="1"/>
    <col min="5" max="5" width="12.5703125" customWidth="1"/>
    <col min="6" max="6" width="12.28515625" customWidth="1"/>
    <col min="7" max="7" width="12.85546875" customWidth="1"/>
    <col min="8" max="8" width="15" customWidth="1"/>
    <col min="9" max="9" width="17.140625" customWidth="1"/>
    <col min="10" max="10" width="10.7109375" customWidth="1"/>
    <col min="11" max="11" width="19.140625" customWidth="1"/>
    <col min="12" max="12" width="10.7109375" customWidth="1"/>
    <col min="13" max="13" width="15.7109375" customWidth="1"/>
    <col min="14" max="14" width="15.85546875" customWidth="1"/>
    <col min="15" max="15" width="15.5703125" customWidth="1"/>
    <col min="16" max="17" width="10.7109375" customWidth="1"/>
    <col min="18" max="18" width="17.7109375" customWidth="1"/>
    <col min="19" max="19" width="10.7109375" customWidth="1"/>
    <col min="20" max="20" width="16.7109375" customWidth="1"/>
    <col min="21" max="21" width="16.140625" customWidth="1"/>
    <col min="22" max="22" width="16" customWidth="1"/>
    <col min="23" max="26" width="10.7109375" customWidth="1"/>
  </cols>
  <sheetData>
    <row r="2" spans="1:23" ht="20.25">
      <c r="A2" s="48"/>
      <c r="B2" s="104" t="s">
        <v>485</v>
      </c>
      <c r="C2" s="99"/>
      <c r="D2" s="99"/>
      <c r="E2" s="99"/>
      <c r="F2" s="99"/>
      <c r="G2" s="99"/>
      <c r="H2" s="99"/>
      <c r="I2" s="99"/>
      <c r="J2" s="99"/>
      <c r="K2" s="99"/>
      <c r="L2" s="99"/>
      <c r="M2" s="99"/>
      <c r="N2" s="99"/>
      <c r="O2" s="99"/>
      <c r="P2" s="99"/>
      <c r="Q2" s="99"/>
      <c r="R2" s="99"/>
      <c r="S2" s="99"/>
      <c r="T2" s="99"/>
      <c r="U2" s="99"/>
      <c r="V2" s="99"/>
      <c r="W2" s="99"/>
    </row>
    <row r="3" spans="1:23">
      <c r="A3" s="49"/>
      <c r="B3" s="49"/>
      <c r="C3" s="49"/>
      <c r="D3" s="49"/>
      <c r="E3" s="49"/>
      <c r="F3" s="50"/>
      <c r="G3" s="50"/>
      <c r="H3" s="50"/>
      <c r="I3" s="50"/>
      <c r="J3" s="50"/>
      <c r="K3" s="50"/>
      <c r="L3" s="50"/>
      <c r="M3" s="50"/>
      <c r="N3" s="50"/>
      <c r="O3" s="50"/>
      <c r="P3" s="50"/>
      <c r="Q3" s="50"/>
      <c r="R3" s="50"/>
      <c r="S3" s="50"/>
      <c r="T3" s="50"/>
      <c r="U3" s="50"/>
      <c r="V3" s="50"/>
      <c r="W3" s="50"/>
    </row>
    <row r="4" spans="1:23">
      <c r="A4" s="103" t="s">
        <v>1</v>
      </c>
      <c r="B4" s="103" t="s">
        <v>2</v>
      </c>
      <c r="C4" s="103" t="s">
        <v>3</v>
      </c>
      <c r="D4" s="103" t="s">
        <v>4</v>
      </c>
      <c r="E4" s="103" t="s">
        <v>5</v>
      </c>
      <c r="F4" s="105" t="s">
        <v>6</v>
      </c>
      <c r="G4" s="101"/>
      <c r="H4" s="102"/>
      <c r="I4" s="103" t="s">
        <v>7</v>
      </c>
      <c r="J4" s="103" t="s">
        <v>8</v>
      </c>
      <c r="K4" s="103" t="s">
        <v>9</v>
      </c>
      <c r="L4" s="103" t="s">
        <v>6</v>
      </c>
      <c r="M4" s="103" t="s">
        <v>10</v>
      </c>
      <c r="N4" s="103" t="s">
        <v>11</v>
      </c>
      <c r="O4" s="103" t="s">
        <v>12</v>
      </c>
      <c r="P4" s="103" t="s">
        <v>13</v>
      </c>
      <c r="Q4" s="103" t="s">
        <v>14</v>
      </c>
      <c r="R4" s="103" t="s">
        <v>15</v>
      </c>
      <c r="S4" s="103" t="s">
        <v>16</v>
      </c>
      <c r="T4" s="103" t="s">
        <v>17</v>
      </c>
      <c r="U4" s="103" t="s">
        <v>18</v>
      </c>
      <c r="V4" s="103" t="s">
        <v>19</v>
      </c>
      <c r="W4" s="103" t="s">
        <v>20</v>
      </c>
    </row>
    <row r="5" spans="1:23" ht="33.75">
      <c r="A5" s="97"/>
      <c r="B5" s="97"/>
      <c r="C5" s="97"/>
      <c r="D5" s="97"/>
      <c r="E5" s="97"/>
      <c r="F5" s="52" t="s">
        <v>21</v>
      </c>
      <c r="G5" s="53" t="s">
        <v>22</v>
      </c>
      <c r="H5" s="53" t="s">
        <v>23</v>
      </c>
      <c r="I5" s="97"/>
      <c r="J5" s="97"/>
      <c r="K5" s="97"/>
      <c r="L5" s="97"/>
      <c r="M5" s="97"/>
      <c r="N5" s="97"/>
      <c r="O5" s="97"/>
      <c r="P5" s="97"/>
      <c r="Q5" s="97"/>
      <c r="R5" s="97"/>
      <c r="S5" s="97"/>
      <c r="T5" s="97"/>
      <c r="U5" s="97"/>
      <c r="V5" s="97"/>
      <c r="W5" s="97"/>
    </row>
    <row r="6" spans="1:23" ht="42.75" customHeight="1">
      <c r="A6" s="54" t="s">
        <v>486</v>
      </c>
      <c r="B6" s="55" t="s">
        <v>487</v>
      </c>
      <c r="C6" s="6" t="s">
        <v>488</v>
      </c>
      <c r="D6" s="56" t="s">
        <v>489</v>
      </c>
      <c r="E6" s="57">
        <v>45342</v>
      </c>
      <c r="F6" s="58">
        <v>360</v>
      </c>
      <c r="G6" s="57">
        <v>45342</v>
      </c>
      <c r="H6" s="59">
        <f>+G6+210</f>
        <v>45552</v>
      </c>
      <c r="I6" s="60">
        <v>21607000</v>
      </c>
      <c r="J6" s="61">
        <v>0</v>
      </c>
      <c r="K6" s="61">
        <f>+I6+J6</f>
        <v>21607000</v>
      </c>
      <c r="L6" s="56">
        <v>2024</v>
      </c>
      <c r="M6" s="62">
        <v>0.7</v>
      </c>
      <c r="N6" s="63">
        <v>16565827</v>
      </c>
      <c r="O6" s="64">
        <f>+K6-N6</f>
        <v>5041173</v>
      </c>
      <c r="P6" s="65"/>
      <c r="Q6" s="65"/>
      <c r="R6" s="65"/>
      <c r="S6" s="65"/>
      <c r="T6" s="6" t="s">
        <v>490</v>
      </c>
      <c r="U6" s="6" t="s">
        <v>491</v>
      </c>
      <c r="V6" s="58">
        <v>2024990099</v>
      </c>
      <c r="W6" s="6" t="s">
        <v>41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CC75" sheet="1" objects="1" scenarios="1"/>
  <mergeCells count="22">
    <mergeCell ref="A4:A5"/>
    <mergeCell ref="B4:B5"/>
    <mergeCell ref="C4:C5"/>
    <mergeCell ref="D4:D5"/>
    <mergeCell ref="E4:E5"/>
    <mergeCell ref="S4:S5"/>
    <mergeCell ref="T4:T5"/>
    <mergeCell ref="U4:U5"/>
    <mergeCell ref="V4:V5"/>
    <mergeCell ref="B2:W2"/>
    <mergeCell ref="F4:H4"/>
    <mergeCell ref="W4:W5"/>
    <mergeCell ref="N4:N5"/>
    <mergeCell ref="O4:O5"/>
    <mergeCell ref="P4:P5"/>
    <mergeCell ref="Q4:Q5"/>
    <mergeCell ref="R4:R5"/>
    <mergeCell ref="I4:I5"/>
    <mergeCell ref="J4:J5"/>
    <mergeCell ref="K4:K5"/>
    <mergeCell ref="L4:L5"/>
    <mergeCell ref="M4:M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01"/>
  <sheetViews>
    <sheetView tabSelected="1" workbookViewId="0"/>
  </sheetViews>
  <sheetFormatPr baseColWidth="10" defaultColWidth="14.42578125" defaultRowHeight="15" customHeight="1"/>
  <cols>
    <col min="1" max="1" width="27.85546875" customWidth="1"/>
    <col min="2" max="2" width="18.7109375" customWidth="1"/>
    <col min="3" max="3" width="30" customWidth="1"/>
    <col min="4" max="4" width="43.140625" customWidth="1"/>
    <col min="5" max="5" width="16.140625" customWidth="1"/>
    <col min="6" max="6" width="10.7109375" customWidth="1"/>
    <col min="7" max="7" width="14.7109375" customWidth="1"/>
    <col min="8" max="9" width="17" customWidth="1"/>
    <col min="10" max="10" width="10.7109375" customWidth="1"/>
    <col min="11" max="11" width="16.28515625" customWidth="1"/>
    <col min="12" max="12" width="14" customWidth="1"/>
    <col min="13" max="13" width="16.85546875" customWidth="1"/>
    <col min="14" max="14" width="18" customWidth="1"/>
    <col min="15" max="15" width="17.85546875" customWidth="1"/>
    <col min="16" max="16" width="17" customWidth="1"/>
    <col min="17" max="17" width="12.140625" customWidth="1"/>
    <col min="18" max="18" width="20.5703125" customWidth="1"/>
    <col min="19" max="19" width="10.7109375" customWidth="1"/>
    <col min="20" max="20" width="15.85546875" customWidth="1"/>
    <col min="21" max="21" width="15.140625" customWidth="1"/>
    <col min="22" max="22" width="14.85546875" customWidth="1"/>
    <col min="23" max="26" width="10.7109375" customWidth="1"/>
  </cols>
  <sheetData>
    <row r="2" spans="1:23" ht="20.25">
      <c r="A2" s="48"/>
      <c r="B2" s="104" t="s">
        <v>492</v>
      </c>
      <c r="C2" s="99"/>
      <c r="D2" s="99"/>
      <c r="E2" s="99"/>
      <c r="F2" s="99"/>
      <c r="G2" s="99"/>
      <c r="H2" s="99"/>
      <c r="I2" s="99"/>
      <c r="J2" s="99"/>
      <c r="K2" s="99"/>
      <c r="L2" s="99"/>
      <c r="M2" s="99"/>
      <c r="N2" s="99"/>
      <c r="O2" s="99"/>
      <c r="P2" s="99"/>
      <c r="Q2" s="99"/>
      <c r="R2" s="99"/>
      <c r="S2" s="99"/>
      <c r="T2" s="99"/>
      <c r="U2" s="99"/>
      <c r="V2" s="99"/>
      <c r="W2" s="99"/>
    </row>
    <row r="3" spans="1:23">
      <c r="A3" s="49"/>
      <c r="B3" s="49"/>
      <c r="C3" s="49"/>
      <c r="D3" s="49"/>
      <c r="E3" s="49"/>
      <c r="F3" s="50"/>
      <c r="G3" s="50"/>
      <c r="H3" s="50"/>
      <c r="I3" s="50"/>
      <c r="J3" s="50"/>
      <c r="K3" s="50"/>
      <c r="L3" s="50"/>
      <c r="M3" s="50"/>
      <c r="N3" s="50"/>
      <c r="O3" s="50"/>
      <c r="P3" s="50"/>
      <c r="Q3" s="50"/>
      <c r="R3" s="50"/>
      <c r="S3" s="50"/>
      <c r="T3" s="50"/>
      <c r="U3" s="50"/>
      <c r="V3" s="50"/>
      <c r="W3" s="50"/>
    </row>
    <row r="4" spans="1:23" ht="15" customHeight="1">
      <c r="A4" s="103" t="s">
        <v>1</v>
      </c>
      <c r="B4" s="103" t="s">
        <v>2</v>
      </c>
      <c r="C4" s="103" t="s">
        <v>3</v>
      </c>
      <c r="D4" s="103" t="s">
        <v>4</v>
      </c>
      <c r="E4" s="103" t="s">
        <v>5</v>
      </c>
      <c r="F4" s="105" t="s">
        <v>6</v>
      </c>
      <c r="G4" s="101"/>
      <c r="H4" s="102"/>
      <c r="I4" s="103" t="s">
        <v>7</v>
      </c>
      <c r="J4" s="103" t="s">
        <v>8</v>
      </c>
      <c r="K4" s="103" t="s">
        <v>9</v>
      </c>
      <c r="L4" s="103" t="s">
        <v>6</v>
      </c>
      <c r="M4" s="103" t="s">
        <v>10</v>
      </c>
      <c r="N4" s="103" t="s">
        <v>11</v>
      </c>
      <c r="O4" s="103" t="s">
        <v>12</v>
      </c>
      <c r="P4" s="103" t="s">
        <v>13</v>
      </c>
      <c r="Q4" s="103" t="s">
        <v>14</v>
      </c>
      <c r="R4" s="103" t="s">
        <v>15</v>
      </c>
      <c r="S4" s="103" t="s">
        <v>16</v>
      </c>
      <c r="T4" s="103" t="s">
        <v>17</v>
      </c>
      <c r="U4" s="103" t="s">
        <v>18</v>
      </c>
      <c r="V4" s="103" t="s">
        <v>19</v>
      </c>
      <c r="W4" s="103" t="s">
        <v>20</v>
      </c>
    </row>
    <row r="5" spans="1:23" ht="33.75" customHeight="1">
      <c r="A5" s="97"/>
      <c r="B5" s="97"/>
      <c r="C5" s="97"/>
      <c r="D5" s="97"/>
      <c r="E5" s="97"/>
      <c r="F5" s="52" t="s">
        <v>21</v>
      </c>
      <c r="G5" s="53" t="s">
        <v>22</v>
      </c>
      <c r="H5" s="53" t="s">
        <v>23</v>
      </c>
      <c r="I5" s="97"/>
      <c r="J5" s="97"/>
      <c r="K5" s="97"/>
      <c r="L5" s="97"/>
      <c r="M5" s="97"/>
      <c r="N5" s="97"/>
      <c r="O5" s="97"/>
      <c r="P5" s="97"/>
      <c r="Q5" s="97"/>
      <c r="R5" s="97"/>
      <c r="S5" s="97"/>
      <c r="T5" s="97"/>
      <c r="U5" s="97"/>
      <c r="V5" s="97"/>
      <c r="W5" s="97"/>
    </row>
    <row r="6" spans="1:23" ht="74.25" customHeight="1">
      <c r="A6" s="6" t="s">
        <v>493</v>
      </c>
      <c r="B6" s="55" t="s">
        <v>494</v>
      </c>
      <c r="C6" s="6" t="s">
        <v>495</v>
      </c>
      <c r="D6" s="56" t="s">
        <v>496</v>
      </c>
      <c r="E6" s="57">
        <v>45356</v>
      </c>
      <c r="F6" s="58">
        <f>DAYS360(G6,H6)</f>
        <v>19</v>
      </c>
      <c r="G6" s="57">
        <v>45356</v>
      </c>
      <c r="H6" s="57">
        <v>45375</v>
      </c>
      <c r="I6" s="61">
        <v>18564000</v>
      </c>
      <c r="J6" s="60">
        <v>0</v>
      </c>
      <c r="K6" s="60">
        <f t="shared" ref="K6:K12" si="0">+I6+J6</f>
        <v>18564000</v>
      </c>
      <c r="L6" s="56">
        <v>2024</v>
      </c>
      <c r="M6" s="66">
        <v>1</v>
      </c>
      <c r="N6" s="60">
        <v>18564000</v>
      </c>
      <c r="O6" s="64">
        <f t="shared" ref="O6:O12" si="1">+K6-N6</f>
        <v>0</v>
      </c>
      <c r="P6" s="65" t="s">
        <v>497</v>
      </c>
      <c r="Q6" s="67">
        <v>45366</v>
      </c>
      <c r="R6" s="67">
        <v>45386</v>
      </c>
      <c r="S6" s="6" t="s">
        <v>28</v>
      </c>
      <c r="T6" s="6" t="s">
        <v>498</v>
      </c>
      <c r="U6" s="6" t="s">
        <v>499</v>
      </c>
      <c r="V6" s="58">
        <v>2024990092</v>
      </c>
      <c r="W6" s="8" t="s">
        <v>500</v>
      </c>
    </row>
    <row r="7" spans="1:23" ht="114">
      <c r="A7" s="6" t="s">
        <v>493</v>
      </c>
      <c r="B7" s="6" t="s">
        <v>501</v>
      </c>
      <c r="C7" s="6" t="s">
        <v>502</v>
      </c>
      <c r="D7" s="56" t="s">
        <v>503</v>
      </c>
      <c r="E7" s="57">
        <v>45484</v>
      </c>
      <c r="F7" s="58"/>
      <c r="G7" s="65"/>
      <c r="H7" s="57">
        <v>45626</v>
      </c>
      <c r="I7" s="61">
        <v>103752000</v>
      </c>
      <c r="J7" s="60">
        <v>0</v>
      </c>
      <c r="K7" s="60">
        <f t="shared" si="0"/>
        <v>103752000</v>
      </c>
      <c r="L7" s="56">
        <v>2024</v>
      </c>
      <c r="M7" s="65"/>
      <c r="N7" s="65"/>
      <c r="O7" s="60">
        <f t="shared" si="1"/>
        <v>103752000</v>
      </c>
      <c r="P7" s="65"/>
      <c r="Q7" s="65"/>
      <c r="R7" s="65"/>
      <c r="S7" s="65"/>
      <c r="T7" s="6" t="s">
        <v>504</v>
      </c>
      <c r="U7" s="6" t="s">
        <v>505</v>
      </c>
      <c r="V7" s="58" t="s">
        <v>506</v>
      </c>
      <c r="W7" s="8" t="s">
        <v>507</v>
      </c>
    </row>
    <row r="8" spans="1:23" ht="142.5">
      <c r="A8" s="6" t="s">
        <v>493</v>
      </c>
      <c r="B8" s="6" t="s">
        <v>508</v>
      </c>
      <c r="C8" s="6" t="s">
        <v>509</v>
      </c>
      <c r="D8" s="56" t="s">
        <v>510</v>
      </c>
      <c r="E8" s="57">
        <v>45485</v>
      </c>
      <c r="F8" s="65"/>
      <c r="G8" s="65"/>
      <c r="H8" s="57">
        <v>45626</v>
      </c>
      <c r="I8" s="61">
        <v>94113600</v>
      </c>
      <c r="J8" s="60">
        <v>0</v>
      </c>
      <c r="K8" s="60">
        <f t="shared" si="0"/>
        <v>94113600</v>
      </c>
      <c r="L8" s="56">
        <v>2024</v>
      </c>
      <c r="M8" s="65"/>
      <c r="N8" s="65"/>
      <c r="O8" s="60">
        <f t="shared" si="1"/>
        <v>94113600</v>
      </c>
      <c r="P8" s="65"/>
      <c r="Q8" s="65"/>
      <c r="R8" s="65"/>
      <c r="S8" s="65"/>
      <c r="T8" s="6" t="s">
        <v>504</v>
      </c>
      <c r="U8" s="6" t="s">
        <v>511</v>
      </c>
      <c r="V8" s="58" t="s">
        <v>512</v>
      </c>
      <c r="W8" s="8" t="s">
        <v>165</v>
      </c>
    </row>
    <row r="9" spans="1:23" ht="114">
      <c r="A9" s="6" t="s">
        <v>493</v>
      </c>
      <c r="B9" s="6" t="s">
        <v>513</v>
      </c>
      <c r="C9" s="6" t="s">
        <v>514</v>
      </c>
      <c r="D9" s="56" t="s">
        <v>515</v>
      </c>
      <c r="E9" s="57">
        <v>46579</v>
      </c>
      <c r="F9" s="65"/>
      <c r="G9" s="65"/>
      <c r="H9" s="57">
        <v>45626</v>
      </c>
      <c r="I9" s="61">
        <v>15768000</v>
      </c>
      <c r="J9" s="60">
        <v>0</v>
      </c>
      <c r="K9" s="60">
        <f t="shared" si="0"/>
        <v>15768000</v>
      </c>
      <c r="L9" s="56">
        <v>2024</v>
      </c>
      <c r="M9" s="65"/>
      <c r="N9" s="65"/>
      <c r="O9" s="60">
        <f t="shared" si="1"/>
        <v>15768000</v>
      </c>
      <c r="P9" s="65"/>
      <c r="Q9" s="65"/>
      <c r="R9" s="65"/>
      <c r="S9" s="65"/>
      <c r="T9" s="6" t="s">
        <v>504</v>
      </c>
      <c r="U9" s="6" t="s">
        <v>511</v>
      </c>
      <c r="V9" s="58" t="s">
        <v>516</v>
      </c>
      <c r="W9" s="8" t="s">
        <v>165</v>
      </c>
    </row>
    <row r="10" spans="1:23" ht="142.5">
      <c r="A10" s="6" t="s">
        <v>493</v>
      </c>
      <c r="B10" s="6" t="s">
        <v>517</v>
      </c>
      <c r="C10" s="6" t="s">
        <v>518</v>
      </c>
      <c r="D10" s="56" t="s">
        <v>519</v>
      </c>
      <c r="E10" s="57">
        <v>45485</v>
      </c>
      <c r="F10" s="65"/>
      <c r="G10" s="65"/>
      <c r="H10" s="57">
        <v>45626</v>
      </c>
      <c r="I10" s="61">
        <v>41460000</v>
      </c>
      <c r="J10" s="60">
        <v>0</v>
      </c>
      <c r="K10" s="60">
        <f t="shared" si="0"/>
        <v>41460000</v>
      </c>
      <c r="L10" s="56">
        <v>2024</v>
      </c>
      <c r="M10" s="65"/>
      <c r="N10" s="65"/>
      <c r="O10" s="60">
        <f t="shared" si="1"/>
        <v>41460000</v>
      </c>
      <c r="P10" s="65"/>
      <c r="Q10" s="65"/>
      <c r="R10" s="65"/>
      <c r="S10" s="65"/>
      <c r="T10" s="6" t="s">
        <v>504</v>
      </c>
      <c r="U10" s="6" t="s">
        <v>511</v>
      </c>
      <c r="V10" s="58" t="s">
        <v>520</v>
      </c>
      <c r="W10" s="8" t="s">
        <v>165</v>
      </c>
    </row>
    <row r="11" spans="1:23" ht="99.75">
      <c r="A11" s="6" t="s">
        <v>493</v>
      </c>
      <c r="B11" s="6" t="s">
        <v>521</v>
      </c>
      <c r="C11" s="6" t="s">
        <v>522</v>
      </c>
      <c r="D11" s="56" t="s">
        <v>523</v>
      </c>
      <c r="E11" s="57">
        <v>46583</v>
      </c>
      <c r="F11" s="65"/>
      <c r="G11" s="65"/>
      <c r="H11" s="57">
        <v>45626</v>
      </c>
      <c r="I11" s="61">
        <v>12028000</v>
      </c>
      <c r="J11" s="60">
        <v>0</v>
      </c>
      <c r="K11" s="60">
        <f t="shared" si="0"/>
        <v>12028000</v>
      </c>
      <c r="L11" s="56">
        <v>2024</v>
      </c>
      <c r="M11" s="65"/>
      <c r="N11" s="65"/>
      <c r="O11" s="60">
        <f t="shared" si="1"/>
        <v>12028000</v>
      </c>
      <c r="P11" s="65"/>
      <c r="Q11" s="65"/>
      <c r="R11" s="65"/>
      <c r="S11" s="65"/>
      <c r="T11" s="6" t="s">
        <v>504</v>
      </c>
      <c r="U11" s="6" t="s">
        <v>524</v>
      </c>
      <c r="V11" s="58" t="s">
        <v>525</v>
      </c>
      <c r="W11" s="8" t="s">
        <v>186</v>
      </c>
    </row>
    <row r="12" spans="1:23" ht="171">
      <c r="A12" s="6" t="s">
        <v>493</v>
      </c>
      <c r="B12" s="6" t="s">
        <v>526</v>
      </c>
      <c r="C12" s="6" t="s">
        <v>527</v>
      </c>
      <c r="D12" s="56" t="s">
        <v>528</v>
      </c>
      <c r="E12" s="57">
        <v>45490</v>
      </c>
      <c r="F12" s="65"/>
      <c r="G12" s="65"/>
      <c r="H12" s="57">
        <v>45626</v>
      </c>
      <c r="I12" s="61">
        <v>115640000</v>
      </c>
      <c r="J12" s="60">
        <v>0</v>
      </c>
      <c r="K12" s="60">
        <f t="shared" si="0"/>
        <v>115640000</v>
      </c>
      <c r="L12" s="56">
        <v>2024</v>
      </c>
      <c r="M12" s="65"/>
      <c r="N12" s="65"/>
      <c r="O12" s="60">
        <f t="shared" si="1"/>
        <v>115640000</v>
      </c>
      <c r="P12" s="65"/>
      <c r="Q12" s="65"/>
      <c r="R12" s="65"/>
      <c r="S12" s="65"/>
      <c r="T12" s="6" t="s">
        <v>504</v>
      </c>
      <c r="U12" s="6" t="s">
        <v>529</v>
      </c>
      <c r="V12" s="58" t="s">
        <v>530</v>
      </c>
      <c r="W12" s="8" t="s">
        <v>32</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password="CC75" sheet="1" objects="1" scenarios="1"/>
  <mergeCells count="22">
    <mergeCell ref="A4:A5"/>
    <mergeCell ref="B4:B5"/>
    <mergeCell ref="C4:C5"/>
    <mergeCell ref="D4:D5"/>
    <mergeCell ref="E4:E5"/>
    <mergeCell ref="S4:S5"/>
    <mergeCell ref="T4:T5"/>
    <mergeCell ref="U4:U5"/>
    <mergeCell ref="V4:V5"/>
    <mergeCell ref="B2:W2"/>
    <mergeCell ref="F4:H4"/>
    <mergeCell ref="W4:W5"/>
    <mergeCell ref="N4:N5"/>
    <mergeCell ref="O4:O5"/>
    <mergeCell ref="P4:P5"/>
    <mergeCell ref="Q4:Q5"/>
    <mergeCell ref="R4:R5"/>
    <mergeCell ref="I4:I5"/>
    <mergeCell ref="J4:J5"/>
    <mergeCell ref="K4:K5"/>
    <mergeCell ref="L4:L5"/>
    <mergeCell ref="M4:M5"/>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election activeCell="C16" sqref="C16"/>
    </sheetView>
  </sheetViews>
  <sheetFormatPr baseColWidth="10" defaultColWidth="14.42578125" defaultRowHeight="15" customHeight="1"/>
  <cols>
    <col min="1" max="1" width="20.5703125" customWidth="1"/>
    <col min="2" max="2" width="25.140625" customWidth="1"/>
    <col min="3" max="3" width="34" customWidth="1"/>
    <col min="4" max="4" width="54.28515625" customWidth="1"/>
    <col min="5" max="5" width="15.28515625" customWidth="1"/>
    <col min="6" max="6" width="13.28515625" customWidth="1"/>
    <col min="7" max="7" width="24.140625" customWidth="1"/>
    <col min="8" max="8" width="19.140625" customWidth="1"/>
    <col min="9" max="9" width="17.28515625" customWidth="1"/>
    <col min="10" max="10" width="10.7109375" customWidth="1"/>
    <col min="11" max="11" width="17.140625" customWidth="1"/>
    <col min="12" max="12" width="10.7109375" customWidth="1"/>
    <col min="13" max="13" width="15.42578125" customWidth="1"/>
    <col min="14" max="14" width="19.28515625" customWidth="1"/>
    <col min="15" max="15" width="15.85546875" customWidth="1"/>
    <col min="16" max="19" width="10.7109375" customWidth="1"/>
    <col min="20" max="20" width="18" customWidth="1"/>
    <col min="21" max="21" width="12.85546875" customWidth="1"/>
    <col min="22" max="24" width="10.7109375" customWidth="1"/>
  </cols>
  <sheetData>
    <row r="1" spans="1:21" ht="20.25">
      <c r="A1" s="48"/>
      <c r="B1" s="104" t="s">
        <v>492</v>
      </c>
      <c r="C1" s="99"/>
      <c r="D1" s="99"/>
      <c r="E1" s="99"/>
      <c r="F1" s="99"/>
      <c r="G1" s="99"/>
      <c r="H1" s="99"/>
      <c r="I1" s="99"/>
      <c r="J1" s="99"/>
      <c r="K1" s="99"/>
      <c r="L1" s="99"/>
      <c r="M1" s="99"/>
      <c r="N1" s="99"/>
      <c r="O1" s="99"/>
      <c r="P1" s="99"/>
      <c r="Q1" s="99"/>
      <c r="R1" s="99"/>
      <c r="S1" s="99"/>
      <c r="T1" s="99"/>
      <c r="U1" s="99"/>
    </row>
    <row r="2" spans="1:21">
      <c r="A2" s="49"/>
      <c r="B2" s="49"/>
      <c r="C2" s="49"/>
      <c r="D2" s="49"/>
      <c r="E2" s="49"/>
      <c r="F2" s="50"/>
      <c r="G2" s="50"/>
      <c r="H2" s="50"/>
      <c r="I2" s="50"/>
      <c r="J2" s="50"/>
      <c r="K2" s="50"/>
      <c r="L2" s="50"/>
      <c r="M2" s="50"/>
      <c r="N2" s="50"/>
      <c r="O2" s="50"/>
      <c r="P2" s="50"/>
      <c r="Q2" s="50"/>
      <c r="R2" s="50"/>
      <c r="S2" s="50"/>
      <c r="T2" s="50"/>
      <c r="U2" s="50"/>
    </row>
    <row r="3" spans="1:21">
      <c r="A3" s="103" t="s">
        <v>1</v>
      </c>
      <c r="B3" s="103" t="s">
        <v>2</v>
      </c>
      <c r="C3" s="103" t="s">
        <v>3</v>
      </c>
      <c r="D3" s="103" t="s">
        <v>4</v>
      </c>
      <c r="E3" s="103" t="s">
        <v>5</v>
      </c>
      <c r="F3" s="105" t="s">
        <v>6</v>
      </c>
      <c r="G3" s="101"/>
      <c r="H3" s="102"/>
      <c r="I3" s="103" t="s">
        <v>7</v>
      </c>
      <c r="J3" s="103" t="s">
        <v>8</v>
      </c>
      <c r="K3" s="103" t="s">
        <v>531</v>
      </c>
      <c r="L3" s="103" t="s">
        <v>6</v>
      </c>
      <c r="M3" s="103" t="s">
        <v>10</v>
      </c>
      <c r="N3" s="103" t="s">
        <v>11</v>
      </c>
      <c r="O3" s="103" t="s">
        <v>12</v>
      </c>
      <c r="P3" s="103" t="s">
        <v>13</v>
      </c>
      <c r="Q3" s="103" t="s">
        <v>14</v>
      </c>
      <c r="R3" s="103" t="s">
        <v>15</v>
      </c>
      <c r="S3" s="103" t="s">
        <v>16</v>
      </c>
      <c r="T3" s="103" t="s">
        <v>18</v>
      </c>
      <c r="U3" s="103" t="s">
        <v>20</v>
      </c>
    </row>
    <row r="4" spans="1:21" ht="31.5" customHeight="1">
      <c r="A4" s="106"/>
      <c r="B4" s="106"/>
      <c r="C4" s="106"/>
      <c r="D4" s="106"/>
      <c r="E4" s="106"/>
      <c r="F4" s="68" t="s">
        <v>21</v>
      </c>
      <c r="G4" s="51" t="s">
        <v>22</v>
      </c>
      <c r="H4" s="51" t="s">
        <v>23</v>
      </c>
      <c r="I4" s="106"/>
      <c r="J4" s="106"/>
      <c r="K4" s="106"/>
      <c r="L4" s="106"/>
      <c r="M4" s="106"/>
      <c r="N4" s="106"/>
      <c r="O4" s="106"/>
      <c r="P4" s="106"/>
      <c r="Q4" s="106"/>
      <c r="R4" s="106"/>
      <c r="S4" s="106"/>
      <c r="T4" s="106"/>
      <c r="U4" s="106"/>
    </row>
    <row r="5" spans="1:21" ht="158.25" customHeight="1">
      <c r="A5" s="113" t="s">
        <v>532</v>
      </c>
      <c r="B5" s="114" t="s">
        <v>533</v>
      </c>
      <c r="C5" s="113" t="s">
        <v>534</v>
      </c>
      <c r="D5" s="107" t="s">
        <v>535</v>
      </c>
      <c r="E5" s="115">
        <v>45447</v>
      </c>
      <c r="F5" s="116" t="s">
        <v>536</v>
      </c>
      <c r="G5" s="57">
        <v>45447</v>
      </c>
      <c r="H5" s="57">
        <v>45657</v>
      </c>
      <c r="I5" s="61">
        <v>0</v>
      </c>
      <c r="J5" s="112">
        <v>0</v>
      </c>
      <c r="K5" s="69">
        <f>+I5+J5</f>
        <v>0</v>
      </c>
      <c r="L5" s="107">
        <v>2024</v>
      </c>
      <c r="M5" s="108">
        <v>0.1</v>
      </c>
      <c r="N5" s="109" t="s">
        <v>28</v>
      </c>
      <c r="O5" s="110" t="s">
        <v>28</v>
      </c>
      <c r="P5" s="111"/>
      <c r="Q5" s="111"/>
      <c r="R5" s="111"/>
      <c r="S5" s="111"/>
      <c r="T5" s="113" t="s">
        <v>129</v>
      </c>
      <c r="U5" s="113" t="s">
        <v>537</v>
      </c>
    </row>
    <row r="6" spans="1:21" ht="15" customHeight="1">
      <c r="A6" s="106"/>
      <c r="B6" s="106"/>
      <c r="C6" s="106"/>
      <c r="D6" s="106"/>
      <c r="E6" s="106"/>
      <c r="F6" s="106"/>
      <c r="G6" s="70">
        <v>45658</v>
      </c>
      <c r="H6" s="70">
        <v>46022</v>
      </c>
      <c r="I6" s="71">
        <v>10000000</v>
      </c>
      <c r="J6" s="106"/>
      <c r="K6" s="69">
        <v>10000000</v>
      </c>
      <c r="L6" s="106"/>
      <c r="M6" s="106"/>
      <c r="N6" s="106"/>
      <c r="O6" s="106"/>
      <c r="P6" s="106"/>
      <c r="Q6" s="106"/>
      <c r="R6" s="106"/>
      <c r="S6" s="106"/>
      <c r="T6" s="106"/>
      <c r="U6" s="106"/>
    </row>
    <row r="7" spans="1:21" ht="15" customHeight="1">
      <c r="A7" s="97"/>
      <c r="B7" s="97"/>
      <c r="C7" s="97"/>
      <c r="D7" s="97"/>
      <c r="E7" s="97"/>
      <c r="F7" s="97"/>
      <c r="G7" s="70">
        <v>46023</v>
      </c>
      <c r="H7" s="70">
        <v>47483</v>
      </c>
      <c r="I7" s="71">
        <v>25000000</v>
      </c>
      <c r="J7" s="97"/>
      <c r="K7" s="69">
        <v>25000000</v>
      </c>
      <c r="L7" s="97"/>
      <c r="M7" s="97"/>
      <c r="N7" s="97"/>
      <c r="O7" s="97"/>
      <c r="P7" s="97"/>
      <c r="Q7" s="97"/>
      <c r="R7" s="97"/>
      <c r="S7" s="97"/>
      <c r="T7" s="97"/>
      <c r="U7" s="9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CC75" sheet="1" objects="1" scenarios="1"/>
  <mergeCells count="37">
    <mergeCell ref="Q5:Q7"/>
    <mergeCell ref="R5:R7"/>
    <mergeCell ref="S5:S7"/>
    <mergeCell ref="T5:T7"/>
    <mergeCell ref="U5:U7"/>
    <mergeCell ref="J5:J7"/>
    <mergeCell ref="I3:I4"/>
    <mergeCell ref="A5:A7"/>
    <mergeCell ref="B5:B7"/>
    <mergeCell ref="C5:C7"/>
    <mergeCell ref="D5:D7"/>
    <mergeCell ref="E5:E7"/>
    <mergeCell ref="F5:F7"/>
    <mergeCell ref="A3:A4"/>
    <mergeCell ref="B3:B4"/>
    <mergeCell ref="C3:C4"/>
    <mergeCell ref="D3:D4"/>
    <mergeCell ref="E3:E4"/>
    <mergeCell ref="Q3:Q4"/>
    <mergeCell ref="R3:R4"/>
    <mergeCell ref="S3:S4"/>
    <mergeCell ref="T3:T4"/>
    <mergeCell ref="B1:U1"/>
    <mergeCell ref="F3:H3"/>
    <mergeCell ref="U3:U4"/>
    <mergeCell ref="J3:J4"/>
    <mergeCell ref="O3:O4"/>
    <mergeCell ref="P3:P4"/>
    <mergeCell ref="K3:K4"/>
    <mergeCell ref="L3:L4"/>
    <mergeCell ref="L5:L7"/>
    <mergeCell ref="M5:M7"/>
    <mergeCell ref="N5:N7"/>
    <mergeCell ref="O5:O7"/>
    <mergeCell ref="P5:P7"/>
    <mergeCell ref="M3:M4"/>
    <mergeCell ref="N3:N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election activeCell="D16" sqref="D16"/>
    </sheetView>
  </sheetViews>
  <sheetFormatPr baseColWidth="10" defaultColWidth="14.42578125" defaultRowHeight="15" customHeight="1"/>
  <cols>
    <col min="1" max="1" width="19.28515625" customWidth="1"/>
    <col min="2" max="2" width="19.7109375" customWidth="1"/>
    <col min="3" max="3" width="19.42578125" customWidth="1"/>
    <col min="4" max="4" width="41.85546875" customWidth="1"/>
    <col min="5" max="5" width="19.42578125" customWidth="1"/>
    <col min="6" max="6" width="17.7109375" customWidth="1"/>
    <col min="7" max="7" width="15" customWidth="1"/>
    <col min="8" max="8" width="20.28515625" customWidth="1"/>
    <col min="9" max="9" width="16.5703125" customWidth="1"/>
    <col min="10" max="10" width="15" customWidth="1"/>
    <col min="11" max="11" width="18.140625" customWidth="1"/>
    <col min="12" max="12" width="10.7109375" customWidth="1"/>
    <col min="13" max="13" width="18" customWidth="1"/>
    <col min="14" max="14" width="16.140625" customWidth="1"/>
    <col min="15" max="15" width="15.7109375" customWidth="1"/>
    <col min="16" max="16" width="14.5703125" customWidth="1"/>
    <col min="17" max="17" width="14.140625" customWidth="1"/>
    <col min="18" max="18" width="11.5703125" customWidth="1"/>
    <col min="19" max="20" width="10.7109375" customWidth="1"/>
    <col min="21" max="21" width="20" customWidth="1"/>
    <col min="22" max="22" width="19.7109375" customWidth="1"/>
    <col min="23" max="23" width="16.85546875" customWidth="1"/>
    <col min="24" max="26" width="10.7109375" customWidth="1"/>
  </cols>
  <sheetData>
    <row r="1" spans="1:23" ht="20.25">
      <c r="A1" s="48"/>
      <c r="B1" s="104" t="s">
        <v>492</v>
      </c>
      <c r="C1" s="99"/>
      <c r="D1" s="99"/>
      <c r="E1" s="99"/>
      <c r="F1" s="99"/>
      <c r="G1" s="99"/>
      <c r="H1" s="99"/>
      <c r="I1" s="99"/>
      <c r="J1" s="99"/>
      <c r="K1" s="99"/>
      <c r="L1" s="99"/>
      <c r="M1" s="99"/>
      <c r="N1" s="99"/>
      <c r="O1" s="99"/>
      <c r="P1" s="99"/>
      <c r="Q1" s="99"/>
      <c r="R1" s="99"/>
      <c r="S1" s="99"/>
      <c r="T1" s="99"/>
      <c r="U1" s="99"/>
      <c r="V1" s="99"/>
      <c r="W1" s="99"/>
    </row>
    <row r="2" spans="1:23">
      <c r="A2" s="49"/>
      <c r="B2" s="49"/>
      <c r="C2" s="49"/>
      <c r="D2" s="49"/>
      <c r="E2" s="49"/>
      <c r="F2" s="50"/>
      <c r="G2" s="50"/>
      <c r="H2" s="50"/>
      <c r="I2" s="50"/>
      <c r="J2" s="50"/>
      <c r="K2" s="50"/>
      <c r="L2" s="50"/>
      <c r="M2" s="50"/>
      <c r="N2" s="72"/>
      <c r="O2" s="50"/>
      <c r="P2" s="50"/>
      <c r="Q2" s="50"/>
      <c r="R2" s="50"/>
      <c r="S2" s="50"/>
      <c r="T2" s="50"/>
      <c r="U2" s="50"/>
      <c r="V2" s="50"/>
      <c r="W2" s="50"/>
    </row>
    <row r="3" spans="1:23">
      <c r="A3" s="103" t="s">
        <v>1</v>
      </c>
      <c r="B3" s="103" t="s">
        <v>2</v>
      </c>
      <c r="C3" s="103" t="s">
        <v>3</v>
      </c>
      <c r="D3" s="103" t="s">
        <v>4</v>
      </c>
      <c r="E3" s="103" t="s">
        <v>5</v>
      </c>
      <c r="F3" s="105" t="s">
        <v>6</v>
      </c>
      <c r="G3" s="101"/>
      <c r="H3" s="102"/>
      <c r="I3" s="103" t="s">
        <v>7</v>
      </c>
      <c r="J3" s="103" t="s">
        <v>8</v>
      </c>
      <c r="K3" s="103" t="s">
        <v>9</v>
      </c>
      <c r="L3" s="103" t="s">
        <v>6</v>
      </c>
      <c r="M3" s="103" t="s">
        <v>10</v>
      </c>
      <c r="N3" s="117" t="s">
        <v>11</v>
      </c>
      <c r="O3" s="103" t="s">
        <v>12</v>
      </c>
      <c r="P3" s="103" t="s">
        <v>13</v>
      </c>
      <c r="Q3" s="103" t="s">
        <v>14</v>
      </c>
      <c r="R3" s="103" t="s">
        <v>15</v>
      </c>
      <c r="S3" s="103" t="s">
        <v>16</v>
      </c>
      <c r="T3" s="103" t="s">
        <v>17</v>
      </c>
      <c r="U3" s="103" t="s">
        <v>18</v>
      </c>
      <c r="V3" s="103" t="s">
        <v>19</v>
      </c>
      <c r="W3" s="103" t="s">
        <v>20</v>
      </c>
    </row>
    <row r="4" spans="1:23" ht="34.5" customHeight="1">
      <c r="A4" s="97"/>
      <c r="B4" s="97"/>
      <c r="C4" s="97"/>
      <c r="D4" s="97"/>
      <c r="E4" s="97"/>
      <c r="F4" s="52" t="s">
        <v>21</v>
      </c>
      <c r="G4" s="53" t="s">
        <v>22</v>
      </c>
      <c r="H4" s="53" t="s">
        <v>23</v>
      </c>
      <c r="I4" s="97"/>
      <c r="J4" s="97"/>
      <c r="K4" s="97"/>
      <c r="L4" s="97"/>
      <c r="M4" s="97"/>
      <c r="N4" s="97"/>
      <c r="O4" s="97"/>
      <c r="P4" s="97"/>
      <c r="Q4" s="97"/>
      <c r="R4" s="97"/>
      <c r="S4" s="97"/>
      <c r="T4" s="97"/>
      <c r="U4" s="97"/>
      <c r="V4" s="97"/>
      <c r="W4" s="97"/>
    </row>
    <row r="5" spans="1:23" ht="104.25" customHeight="1">
      <c r="A5" s="4" t="s">
        <v>538</v>
      </c>
      <c r="B5" s="73" t="s">
        <v>539</v>
      </c>
      <c r="C5" s="4" t="s">
        <v>540</v>
      </c>
      <c r="D5" s="74" t="s">
        <v>541</v>
      </c>
      <c r="E5" s="75">
        <v>45419</v>
      </c>
      <c r="F5" s="76">
        <f t="shared" ref="F5:F7" si="0">DAYS360(G5,H5)</f>
        <v>26</v>
      </c>
      <c r="G5" s="77">
        <v>45447</v>
      </c>
      <c r="H5" s="77">
        <v>45473</v>
      </c>
      <c r="I5" s="61">
        <v>118440000</v>
      </c>
      <c r="J5" s="61">
        <v>0</v>
      </c>
      <c r="K5" s="61">
        <f t="shared" ref="K5:K7" si="1">+I5+J5</f>
        <v>118440000</v>
      </c>
      <c r="L5" s="56">
        <v>2024</v>
      </c>
      <c r="M5" s="78">
        <v>0.2</v>
      </c>
      <c r="N5" s="79">
        <v>0</v>
      </c>
      <c r="O5" s="13">
        <f t="shared" ref="O5:O7" si="2">+K5-N5</f>
        <v>118440000</v>
      </c>
      <c r="P5" s="73" t="s">
        <v>542</v>
      </c>
      <c r="Q5" s="80">
        <v>45471</v>
      </c>
      <c r="R5" s="80">
        <v>45626</v>
      </c>
      <c r="S5" s="73" t="s">
        <v>28</v>
      </c>
      <c r="T5" s="73" t="s">
        <v>543</v>
      </c>
      <c r="U5" s="81" t="s">
        <v>544</v>
      </c>
      <c r="V5" s="81" t="s">
        <v>545</v>
      </c>
      <c r="W5" s="82" t="s">
        <v>546</v>
      </c>
    </row>
    <row r="6" spans="1:23" ht="124.5" customHeight="1">
      <c r="A6" s="4" t="s">
        <v>538</v>
      </c>
      <c r="B6" s="4" t="s">
        <v>547</v>
      </c>
      <c r="C6" s="4" t="s">
        <v>548</v>
      </c>
      <c r="D6" s="74" t="s">
        <v>549</v>
      </c>
      <c r="E6" s="83">
        <v>45426</v>
      </c>
      <c r="F6" s="76">
        <f t="shared" si="0"/>
        <v>26</v>
      </c>
      <c r="G6" s="77">
        <v>45447</v>
      </c>
      <c r="H6" s="77">
        <v>45473</v>
      </c>
      <c r="I6" s="61">
        <v>118440000</v>
      </c>
      <c r="J6" s="61">
        <v>0</v>
      </c>
      <c r="K6" s="61">
        <f t="shared" si="1"/>
        <v>118440000</v>
      </c>
      <c r="L6" s="56">
        <v>2024</v>
      </c>
      <c r="M6" s="78">
        <v>0.2</v>
      </c>
      <c r="N6" s="79">
        <v>0</v>
      </c>
      <c r="O6" s="13">
        <f t="shared" si="2"/>
        <v>118440000</v>
      </c>
      <c r="P6" s="73" t="s">
        <v>542</v>
      </c>
      <c r="Q6" s="80">
        <v>45471</v>
      </c>
      <c r="R6" s="80">
        <v>45626</v>
      </c>
      <c r="S6" s="73" t="s">
        <v>28</v>
      </c>
      <c r="T6" s="73" t="s">
        <v>543</v>
      </c>
      <c r="U6" s="81" t="s">
        <v>544</v>
      </c>
      <c r="V6" s="81" t="s">
        <v>545</v>
      </c>
      <c r="W6" s="84" t="s">
        <v>550</v>
      </c>
    </row>
    <row r="7" spans="1:23" ht="107.25" customHeight="1">
      <c r="A7" s="4" t="s">
        <v>538</v>
      </c>
      <c r="B7" s="76" t="s">
        <v>551</v>
      </c>
      <c r="C7" s="74" t="s">
        <v>552</v>
      </c>
      <c r="D7" s="74" t="s">
        <v>553</v>
      </c>
      <c r="E7" s="85">
        <v>45432</v>
      </c>
      <c r="F7" s="76">
        <f t="shared" si="0"/>
        <v>39</v>
      </c>
      <c r="G7" s="86">
        <v>45433</v>
      </c>
      <c r="H7" s="86">
        <v>45473</v>
      </c>
      <c r="I7" s="61">
        <v>250200000</v>
      </c>
      <c r="J7" s="61">
        <v>0</v>
      </c>
      <c r="K7" s="61">
        <f t="shared" si="1"/>
        <v>250200000</v>
      </c>
      <c r="L7" s="56">
        <v>2024</v>
      </c>
      <c r="M7" s="78">
        <v>0.2</v>
      </c>
      <c r="N7" s="87">
        <v>0</v>
      </c>
      <c r="O7" s="13">
        <f t="shared" si="2"/>
        <v>250200000</v>
      </c>
      <c r="P7" s="73" t="s">
        <v>542</v>
      </c>
      <c r="Q7" s="80">
        <v>45471</v>
      </c>
      <c r="R7" s="80">
        <v>45626</v>
      </c>
      <c r="S7" s="73" t="s">
        <v>28</v>
      </c>
      <c r="T7" s="73" t="s">
        <v>543</v>
      </c>
      <c r="U7" s="81" t="s">
        <v>554</v>
      </c>
      <c r="V7" s="73" t="s">
        <v>545</v>
      </c>
      <c r="W7" s="84" t="s">
        <v>555</v>
      </c>
    </row>
    <row r="8" spans="1:23">
      <c r="N8" s="88"/>
    </row>
    <row r="9" spans="1:23">
      <c r="N9" s="88"/>
    </row>
    <row r="10" spans="1:23">
      <c r="N10" s="88"/>
    </row>
    <row r="11" spans="1:23">
      <c r="N11" s="88"/>
    </row>
    <row r="12" spans="1:23">
      <c r="N12" s="88"/>
      <c r="V12" s="89"/>
    </row>
    <row r="13" spans="1:23">
      <c r="N13" s="88"/>
    </row>
    <row r="14" spans="1:23">
      <c r="N14" s="88"/>
    </row>
    <row r="15" spans="1:23">
      <c r="N15" s="88"/>
    </row>
    <row r="16" spans="1:23">
      <c r="N16" s="88"/>
    </row>
    <row r="17" spans="14:14">
      <c r="N17" s="88"/>
    </row>
    <row r="18" spans="14:14">
      <c r="N18" s="88"/>
    </row>
    <row r="19" spans="14:14">
      <c r="N19" s="88"/>
    </row>
    <row r="20" spans="14:14">
      <c r="N20" s="88"/>
    </row>
    <row r="21" spans="14:14" ht="15.75" customHeight="1">
      <c r="N21" s="88"/>
    </row>
    <row r="22" spans="14:14" ht="15.75" customHeight="1">
      <c r="N22" s="88"/>
    </row>
    <row r="23" spans="14:14" ht="15.75" customHeight="1">
      <c r="N23" s="88"/>
    </row>
    <row r="24" spans="14:14" ht="15.75" customHeight="1">
      <c r="N24" s="88"/>
    </row>
    <row r="25" spans="14:14" ht="15.75" customHeight="1">
      <c r="N25" s="88"/>
    </row>
    <row r="26" spans="14:14" ht="15.75" customHeight="1">
      <c r="N26" s="88"/>
    </row>
    <row r="27" spans="14:14" ht="15.75" customHeight="1">
      <c r="N27" s="88"/>
    </row>
    <row r="28" spans="14:14" ht="15.75" customHeight="1">
      <c r="N28" s="88"/>
    </row>
    <row r="29" spans="14:14" ht="15.75" customHeight="1">
      <c r="N29" s="88"/>
    </row>
    <row r="30" spans="14:14" ht="15.75" customHeight="1">
      <c r="N30" s="88"/>
    </row>
    <row r="31" spans="14:14" ht="15.75" customHeight="1">
      <c r="N31" s="88"/>
    </row>
    <row r="32" spans="14:14" ht="15.75" customHeight="1">
      <c r="N32" s="88"/>
    </row>
    <row r="33" spans="14:14" ht="15.75" customHeight="1">
      <c r="N33" s="88"/>
    </row>
    <row r="34" spans="14:14" ht="15.75" customHeight="1">
      <c r="N34" s="88"/>
    </row>
    <row r="35" spans="14:14" ht="15.75" customHeight="1">
      <c r="N35" s="88"/>
    </row>
    <row r="36" spans="14:14" ht="15.75" customHeight="1">
      <c r="N36" s="88"/>
    </row>
    <row r="37" spans="14:14" ht="15.75" customHeight="1">
      <c r="N37" s="88"/>
    </row>
    <row r="38" spans="14:14" ht="15.75" customHeight="1">
      <c r="N38" s="88"/>
    </row>
    <row r="39" spans="14:14" ht="15.75" customHeight="1">
      <c r="N39" s="88"/>
    </row>
    <row r="40" spans="14:14" ht="15.75" customHeight="1">
      <c r="N40" s="88"/>
    </row>
    <row r="41" spans="14:14" ht="15.75" customHeight="1">
      <c r="N41" s="88"/>
    </row>
    <row r="42" spans="14:14" ht="15.75" customHeight="1">
      <c r="N42" s="88"/>
    </row>
    <row r="43" spans="14:14" ht="15.75" customHeight="1">
      <c r="N43" s="88"/>
    </row>
    <row r="44" spans="14:14" ht="15.75" customHeight="1">
      <c r="N44" s="88"/>
    </row>
    <row r="45" spans="14:14" ht="15.75" customHeight="1">
      <c r="N45" s="88"/>
    </row>
    <row r="46" spans="14:14" ht="15.75" customHeight="1">
      <c r="N46" s="88"/>
    </row>
    <row r="47" spans="14:14" ht="15.75" customHeight="1">
      <c r="N47" s="88"/>
    </row>
    <row r="48" spans="14:14" ht="15.75" customHeight="1">
      <c r="N48" s="88"/>
    </row>
    <row r="49" spans="14:14" ht="15.75" customHeight="1">
      <c r="N49" s="88"/>
    </row>
    <row r="50" spans="14:14" ht="15.75" customHeight="1">
      <c r="N50" s="88"/>
    </row>
    <row r="51" spans="14:14" ht="15.75" customHeight="1">
      <c r="N51" s="88"/>
    </row>
    <row r="52" spans="14:14" ht="15.75" customHeight="1">
      <c r="N52" s="88"/>
    </row>
    <row r="53" spans="14:14" ht="15.75" customHeight="1">
      <c r="N53" s="88"/>
    </row>
    <row r="54" spans="14:14" ht="15.75" customHeight="1">
      <c r="N54" s="88"/>
    </row>
    <row r="55" spans="14:14" ht="15.75" customHeight="1">
      <c r="N55" s="88"/>
    </row>
    <row r="56" spans="14:14" ht="15.75" customHeight="1">
      <c r="N56" s="88"/>
    </row>
    <row r="57" spans="14:14" ht="15.75" customHeight="1">
      <c r="N57" s="88"/>
    </row>
    <row r="58" spans="14:14" ht="15.75" customHeight="1">
      <c r="N58" s="88"/>
    </row>
    <row r="59" spans="14:14" ht="15.75" customHeight="1">
      <c r="N59" s="88"/>
    </row>
    <row r="60" spans="14:14" ht="15.75" customHeight="1">
      <c r="N60" s="88"/>
    </row>
    <row r="61" spans="14:14" ht="15.75" customHeight="1">
      <c r="N61" s="88"/>
    </row>
    <row r="62" spans="14:14" ht="15.75" customHeight="1">
      <c r="N62" s="88"/>
    </row>
    <row r="63" spans="14:14" ht="15.75" customHeight="1">
      <c r="N63" s="88"/>
    </row>
    <row r="64" spans="14:14" ht="15.75" customHeight="1">
      <c r="N64" s="88"/>
    </row>
    <row r="65" spans="14:14" ht="15.75" customHeight="1">
      <c r="N65" s="88"/>
    </row>
    <row r="66" spans="14:14" ht="15.75" customHeight="1">
      <c r="N66" s="88"/>
    </row>
    <row r="67" spans="14:14" ht="15.75" customHeight="1">
      <c r="N67" s="88"/>
    </row>
    <row r="68" spans="14:14" ht="15.75" customHeight="1">
      <c r="N68" s="88"/>
    </row>
    <row r="69" spans="14:14" ht="15.75" customHeight="1">
      <c r="N69" s="88"/>
    </row>
    <row r="70" spans="14:14" ht="15.75" customHeight="1">
      <c r="N70" s="88"/>
    </row>
    <row r="71" spans="14:14" ht="15.75" customHeight="1">
      <c r="N71" s="88"/>
    </row>
    <row r="72" spans="14:14" ht="15.75" customHeight="1">
      <c r="N72" s="88"/>
    </row>
    <row r="73" spans="14:14" ht="15.75" customHeight="1">
      <c r="N73" s="88"/>
    </row>
    <row r="74" spans="14:14" ht="15.75" customHeight="1">
      <c r="N74" s="88"/>
    </row>
    <row r="75" spans="14:14" ht="15.75" customHeight="1">
      <c r="N75" s="88"/>
    </row>
    <row r="76" spans="14:14" ht="15.75" customHeight="1">
      <c r="N76" s="88"/>
    </row>
    <row r="77" spans="14:14" ht="15.75" customHeight="1">
      <c r="N77" s="88"/>
    </row>
    <row r="78" spans="14:14" ht="15.75" customHeight="1">
      <c r="N78" s="88"/>
    </row>
    <row r="79" spans="14:14" ht="15.75" customHeight="1">
      <c r="N79" s="88"/>
    </row>
    <row r="80" spans="14:14" ht="15.75" customHeight="1">
      <c r="N80" s="88"/>
    </row>
    <row r="81" spans="14:14" ht="15.75" customHeight="1">
      <c r="N81" s="88"/>
    </row>
    <row r="82" spans="14:14" ht="15.75" customHeight="1">
      <c r="N82" s="88"/>
    </row>
    <row r="83" spans="14:14" ht="15.75" customHeight="1">
      <c r="N83" s="88"/>
    </row>
    <row r="84" spans="14:14" ht="15.75" customHeight="1">
      <c r="N84" s="88"/>
    </row>
    <row r="85" spans="14:14" ht="15.75" customHeight="1">
      <c r="N85" s="88"/>
    </row>
    <row r="86" spans="14:14" ht="15.75" customHeight="1">
      <c r="N86" s="88"/>
    </row>
    <row r="87" spans="14:14" ht="15.75" customHeight="1">
      <c r="N87" s="88"/>
    </row>
    <row r="88" spans="14:14" ht="15.75" customHeight="1">
      <c r="N88" s="88"/>
    </row>
    <row r="89" spans="14:14" ht="15.75" customHeight="1">
      <c r="N89" s="88"/>
    </row>
    <row r="90" spans="14:14" ht="15.75" customHeight="1">
      <c r="N90" s="88"/>
    </row>
    <row r="91" spans="14:14" ht="15.75" customHeight="1">
      <c r="N91" s="88"/>
    </row>
    <row r="92" spans="14:14" ht="15.75" customHeight="1">
      <c r="N92" s="88"/>
    </row>
    <row r="93" spans="14:14" ht="15.75" customHeight="1">
      <c r="N93" s="88"/>
    </row>
    <row r="94" spans="14:14" ht="15.75" customHeight="1">
      <c r="N94" s="88"/>
    </row>
    <row r="95" spans="14:14" ht="15.75" customHeight="1">
      <c r="N95" s="88"/>
    </row>
    <row r="96" spans="14:14" ht="15.75" customHeight="1">
      <c r="N96" s="88"/>
    </row>
    <row r="97" spans="14:14" ht="15.75" customHeight="1">
      <c r="N97" s="88"/>
    </row>
    <row r="98" spans="14:14" ht="15.75" customHeight="1">
      <c r="N98" s="88"/>
    </row>
    <row r="99" spans="14:14" ht="15.75" customHeight="1">
      <c r="N99" s="88"/>
    </row>
    <row r="100" spans="14:14" ht="15.75" customHeight="1">
      <c r="N100" s="88"/>
    </row>
    <row r="101" spans="14:14" ht="15.75" customHeight="1">
      <c r="N101" s="88"/>
    </row>
    <row r="102" spans="14:14" ht="15.75" customHeight="1">
      <c r="N102" s="88"/>
    </row>
    <row r="103" spans="14:14" ht="15.75" customHeight="1">
      <c r="N103" s="88"/>
    </row>
    <row r="104" spans="14:14" ht="15.75" customHeight="1">
      <c r="N104" s="88"/>
    </row>
    <row r="105" spans="14:14" ht="15.75" customHeight="1">
      <c r="N105" s="88"/>
    </row>
    <row r="106" spans="14:14" ht="15.75" customHeight="1">
      <c r="N106" s="88"/>
    </row>
    <row r="107" spans="14:14" ht="15.75" customHeight="1">
      <c r="N107" s="88"/>
    </row>
    <row r="108" spans="14:14" ht="15.75" customHeight="1">
      <c r="N108" s="88"/>
    </row>
    <row r="109" spans="14:14" ht="15.75" customHeight="1">
      <c r="N109" s="88"/>
    </row>
    <row r="110" spans="14:14" ht="15.75" customHeight="1">
      <c r="N110" s="88"/>
    </row>
    <row r="111" spans="14:14" ht="15.75" customHeight="1">
      <c r="N111" s="88"/>
    </row>
    <row r="112" spans="14:14" ht="15.75" customHeight="1">
      <c r="N112" s="88"/>
    </row>
    <row r="113" spans="14:14" ht="15.75" customHeight="1">
      <c r="N113" s="88"/>
    </row>
    <row r="114" spans="14:14" ht="15.75" customHeight="1">
      <c r="N114" s="88"/>
    </row>
    <row r="115" spans="14:14" ht="15.75" customHeight="1">
      <c r="N115" s="88"/>
    </row>
    <row r="116" spans="14:14" ht="15.75" customHeight="1">
      <c r="N116" s="88"/>
    </row>
    <row r="117" spans="14:14" ht="15.75" customHeight="1">
      <c r="N117" s="88"/>
    </row>
    <row r="118" spans="14:14" ht="15.75" customHeight="1">
      <c r="N118" s="88"/>
    </row>
    <row r="119" spans="14:14" ht="15.75" customHeight="1">
      <c r="N119" s="88"/>
    </row>
    <row r="120" spans="14:14" ht="15.75" customHeight="1">
      <c r="N120" s="88"/>
    </row>
    <row r="121" spans="14:14" ht="15.75" customHeight="1">
      <c r="N121" s="88"/>
    </row>
    <row r="122" spans="14:14" ht="15.75" customHeight="1">
      <c r="N122" s="88"/>
    </row>
    <row r="123" spans="14:14" ht="15.75" customHeight="1">
      <c r="N123" s="88"/>
    </row>
    <row r="124" spans="14:14" ht="15.75" customHeight="1">
      <c r="N124" s="88"/>
    </row>
    <row r="125" spans="14:14" ht="15.75" customHeight="1">
      <c r="N125" s="88"/>
    </row>
    <row r="126" spans="14:14" ht="15.75" customHeight="1">
      <c r="N126" s="88"/>
    </row>
    <row r="127" spans="14:14" ht="15.75" customHeight="1">
      <c r="N127" s="88"/>
    </row>
    <row r="128" spans="14:14" ht="15.75" customHeight="1">
      <c r="N128" s="88"/>
    </row>
    <row r="129" spans="14:14" ht="15.75" customHeight="1">
      <c r="N129" s="88"/>
    </row>
    <row r="130" spans="14:14" ht="15.75" customHeight="1">
      <c r="N130" s="88"/>
    </row>
    <row r="131" spans="14:14" ht="15.75" customHeight="1">
      <c r="N131" s="88"/>
    </row>
    <row r="132" spans="14:14" ht="15.75" customHeight="1">
      <c r="N132" s="88"/>
    </row>
    <row r="133" spans="14:14" ht="15.75" customHeight="1">
      <c r="N133" s="88"/>
    </row>
    <row r="134" spans="14:14" ht="15.75" customHeight="1">
      <c r="N134" s="88"/>
    </row>
    <row r="135" spans="14:14" ht="15.75" customHeight="1">
      <c r="N135" s="88"/>
    </row>
    <row r="136" spans="14:14" ht="15.75" customHeight="1">
      <c r="N136" s="88"/>
    </row>
    <row r="137" spans="14:14" ht="15.75" customHeight="1">
      <c r="N137" s="88"/>
    </row>
    <row r="138" spans="14:14" ht="15.75" customHeight="1">
      <c r="N138" s="88"/>
    </row>
    <row r="139" spans="14:14" ht="15.75" customHeight="1">
      <c r="N139" s="88"/>
    </row>
    <row r="140" spans="14:14" ht="15.75" customHeight="1">
      <c r="N140" s="88"/>
    </row>
    <row r="141" spans="14:14" ht="15.75" customHeight="1">
      <c r="N141" s="88"/>
    </row>
    <row r="142" spans="14:14" ht="15.75" customHeight="1">
      <c r="N142" s="88"/>
    </row>
    <row r="143" spans="14:14" ht="15.75" customHeight="1">
      <c r="N143" s="88"/>
    </row>
    <row r="144" spans="14:14" ht="15.75" customHeight="1">
      <c r="N144" s="88"/>
    </row>
    <row r="145" spans="14:14" ht="15.75" customHeight="1">
      <c r="N145" s="88"/>
    </row>
    <row r="146" spans="14:14" ht="15.75" customHeight="1">
      <c r="N146" s="88"/>
    </row>
    <row r="147" spans="14:14" ht="15.75" customHeight="1">
      <c r="N147" s="88"/>
    </row>
    <row r="148" spans="14:14" ht="15.75" customHeight="1">
      <c r="N148" s="88"/>
    </row>
    <row r="149" spans="14:14" ht="15.75" customHeight="1">
      <c r="N149" s="88"/>
    </row>
    <row r="150" spans="14:14" ht="15.75" customHeight="1">
      <c r="N150" s="88"/>
    </row>
    <row r="151" spans="14:14" ht="15.75" customHeight="1">
      <c r="N151" s="88"/>
    </row>
    <row r="152" spans="14:14" ht="15.75" customHeight="1">
      <c r="N152" s="88"/>
    </row>
    <row r="153" spans="14:14" ht="15.75" customHeight="1">
      <c r="N153" s="88"/>
    </row>
    <row r="154" spans="14:14" ht="15.75" customHeight="1">
      <c r="N154" s="88"/>
    </row>
    <row r="155" spans="14:14" ht="15.75" customHeight="1">
      <c r="N155" s="88"/>
    </row>
    <row r="156" spans="14:14" ht="15.75" customHeight="1">
      <c r="N156" s="88"/>
    </row>
    <row r="157" spans="14:14" ht="15.75" customHeight="1">
      <c r="N157" s="88"/>
    </row>
    <row r="158" spans="14:14" ht="15.75" customHeight="1">
      <c r="N158" s="88"/>
    </row>
    <row r="159" spans="14:14" ht="15.75" customHeight="1">
      <c r="N159" s="88"/>
    </row>
    <row r="160" spans="14:14" ht="15.75" customHeight="1">
      <c r="N160" s="88"/>
    </row>
    <row r="161" spans="14:14" ht="15.75" customHeight="1">
      <c r="N161" s="88"/>
    </row>
    <row r="162" spans="14:14" ht="15.75" customHeight="1">
      <c r="N162" s="88"/>
    </row>
    <row r="163" spans="14:14" ht="15.75" customHeight="1">
      <c r="N163" s="88"/>
    </row>
    <row r="164" spans="14:14" ht="15.75" customHeight="1">
      <c r="N164" s="88"/>
    </row>
    <row r="165" spans="14:14" ht="15.75" customHeight="1">
      <c r="N165" s="88"/>
    </row>
    <row r="166" spans="14:14" ht="15.75" customHeight="1">
      <c r="N166" s="88"/>
    </row>
    <row r="167" spans="14:14" ht="15.75" customHeight="1">
      <c r="N167" s="88"/>
    </row>
    <row r="168" spans="14:14" ht="15.75" customHeight="1">
      <c r="N168" s="88"/>
    </row>
    <row r="169" spans="14:14" ht="15.75" customHeight="1">
      <c r="N169" s="88"/>
    </row>
    <row r="170" spans="14:14" ht="15.75" customHeight="1">
      <c r="N170" s="88"/>
    </row>
    <row r="171" spans="14:14" ht="15.75" customHeight="1">
      <c r="N171" s="88"/>
    </row>
    <row r="172" spans="14:14" ht="15.75" customHeight="1">
      <c r="N172" s="88"/>
    </row>
    <row r="173" spans="14:14" ht="15.75" customHeight="1">
      <c r="N173" s="88"/>
    </row>
    <row r="174" spans="14:14" ht="15.75" customHeight="1">
      <c r="N174" s="88"/>
    </row>
    <row r="175" spans="14:14" ht="15.75" customHeight="1">
      <c r="N175" s="88"/>
    </row>
    <row r="176" spans="14:14" ht="15.75" customHeight="1">
      <c r="N176" s="88"/>
    </row>
    <row r="177" spans="14:14" ht="15.75" customHeight="1">
      <c r="N177" s="88"/>
    </row>
    <row r="178" spans="14:14" ht="15.75" customHeight="1">
      <c r="N178" s="88"/>
    </row>
    <row r="179" spans="14:14" ht="15.75" customHeight="1">
      <c r="N179" s="88"/>
    </row>
    <row r="180" spans="14:14" ht="15.75" customHeight="1">
      <c r="N180" s="88"/>
    </row>
    <row r="181" spans="14:14" ht="15.75" customHeight="1">
      <c r="N181" s="88"/>
    </row>
    <row r="182" spans="14:14" ht="15.75" customHeight="1">
      <c r="N182" s="88"/>
    </row>
    <row r="183" spans="14:14" ht="15.75" customHeight="1">
      <c r="N183" s="88"/>
    </row>
    <row r="184" spans="14:14" ht="15.75" customHeight="1">
      <c r="N184" s="88"/>
    </row>
    <row r="185" spans="14:14" ht="15.75" customHeight="1">
      <c r="N185" s="88"/>
    </row>
    <row r="186" spans="14:14" ht="15.75" customHeight="1">
      <c r="N186" s="88"/>
    </row>
    <row r="187" spans="14:14" ht="15.75" customHeight="1">
      <c r="N187" s="88"/>
    </row>
    <row r="188" spans="14:14" ht="15.75" customHeight="1">
      <c r="N188" s="88"/>
    </row>
    <row r="189" spans="14:14" ht="15.75" customHeight="1">
      <c r="N189" s="88"/>
    </row>
    <row r="190" spans="14:14" ht="15.75" customHeight="1">
      <c r="N190" s="88"/>
    </row>
    <row r="191" spans="14:14" ht="15.75" customHeight="1">
      <c r="N191" s="88"/>
    </row>
    <row r="192" spans="14:14" ht="15.75" customHeight="1">
      <c r="N192" s="88"/>
    </row>
    <row r="193" spans="14:14" ht="15.75" customHeight="1">
      <c r="N193" s="88"/>
    </row>
    <row r="194" spans="14:14" ht="15.75" customHeight="1">
      <c r="N194" s="88"/>
    </row>
    <row r="195" spans="14:14" ht="15.75" customHeight="1">
      <c r="N195" s="88"/>
    </row>
    <row r="196" spans="14:14" ht="15.75" customHeight="1">
      <c r="N196" s="88"/>
    </row>
    <row r="197" spans="14:14" ht="15.75" customHeight="1">
      <c r="N197" s="88"/>
    </row>
    <row r="198" spans="14:14" ht="15.75" customHeight="1">
      <c r="N198" s="88"/>
    </row>
    <row r="199" spans="14:14" ht="15.75" customHeight="1">
      <c r="N199" s="88"/>
    </row>
    <row r="200" spans="14:14" ht="15.75" customHeight="1">
      <c r="N200" s="88"/>
    </row>
    <row r="201" spans="14:14" ht="15.75" customHeight="1">
      <c r="N201" s="88"/>
    </row>
    <row r="202" spans="14:14" ht="15.75" customHeight="1">
      <c r="N202" s="88"/>
    </row>
    <row r="203" spans="14:14" ht="15.75" customHeight="1">
      <c r="N203" s="88"/>
    </row>
    <row r="204" spans="14:14" ht="15.75" customHeight="1">
      <c r="N204" s="88"/>
    </row>
    <row r="205" spans="14:14" ht="15.75" customHeight="1">
      <c r="N205" s="88"/>
    </row>
    <row r="206" spans="14:14" ht="15.75" customHeight="1">
      <c r="N206" s="88"/>
    </row>
    <row r="207" spans="14:14" ht="15.75" customHeight="1">
      <c r="N207" s="88"/>
    </row>
    <row r="208" spans="14:14" ht="15.75" customHeight="1">
      <c r="N208" s="88"/>
    </row>
    <row r="209" spans="14:14" ht="15.75" customHeight="1">
      <c r="N209" s="88"/>
    </row>
    <row r="210" spans="14:14" ht="15.75" customHeight="1">
      <c r="N210" s="88"/>
    </row>
    <row r="211" spans="14:14" ht="15.75" customHeight="1">
      <c r="N211" s="88"/>
    </row>
    <row r="212" spans="14:14" ht="15.75" customHeight="1">
      <c r="N212" s="88"/>
    </row>
    <row r="213" spans="14:14" ht="15.75" customHeight="1">
      <c r="N213" s="88"/>
    </row>
    <row r="214" spans="14:14" ht="15.75" customHeight="1">
      <c r="N214" s="88"/>
    </row>
    <row r="215" spans="14:14" ht="15.75" customHeight="1">
      <c r="N215" s="88"/>
    </row>
    <row r="216" spans="14:14" ht="15.75" customHeight="1">
      <c r="N216" s="88"/>
    </row>
    <row r="217" spans="14:14" ht="15.75" customHeight="1">
      <c r="N217" s="88"/>
    </row>
    <row r="218" spans="14:14" ht="15.75" customHeight="1">
      <c r="N218" s="88"/>
    </row>
    <row r="219" spans="14:14" ht="15.75" customHeight="1">
      <c r="N219" s="88"/>
    </row>
    <row r="220" spans="14:14" ht="15.75" customHeight="1">
      <c r="N220" s="88"/>
    </row>
    <row r="221" spans="14:14" ht="15.75" customHeight="1">
      <c r="N221" s="88"/>
    </row>
    <row r="222" spans="14:14" ht="15.75" customHeight="1">
      <c r="N222" s="88"/>
    </row>
    <row r="223" spans="14:14" ht="15.75" customHeight="1">
      <c r="N223" s="88"/>
    </row>
    <row r="224" spans="14:14" ht="15.75" customHeight="1">
      <c r="N224" s="88"/>
    </row>
    <row r="225" spans="14:14" ht="15.75" customHeight="1">
      <c r="N225" s="88"/>
    </row>
    <row r="226" spans="14:14" ht="15.75" customHeight="1">
      <c r="N226" s="88"/>
    </row>
    <row r="227" spans="14:14" ht="15.75" customHeight="1">
      <c r="N227" s="88"/>
    </row>
    <row r="228" spans="14:14" ht="15.75" customHeight="1">
      <c r="N228" s="88"/>
    </row>
    <row r="229" spans="14:14" ht="15.75" customHeight="1">
      <c r="N229" s="88"/>
    </row>
    <row r="230" spans="14:14" ht="15.75" customHeight="1">
      <c r="N230" s="88"/>
    </row>
    <row r="231" spans="14:14" ht="15.75" customHeight="1">
      <c r="N231" s="88"/>
    </row>
    <row r="232" spans="14:14" ht="15.75" customHeight="1">
      <c r="N232" s="88"/>
    </row>
    <row r="233" spans="14:14" ht="15.75" customHeight="1">
      <c r="N233" s="88"/>
    </row>
    <row r="234" spans="14:14" ht="15.75" customHeight="1">
      <c r="N234" s="88"/>
    </row>
    <row r="235" spans="14:14" ht="15.75" customHeight="1">
      <c r="N235" s="88"/>
    </row>
    <row r="236" spans="14:14" ht="15.75" customHeight="1">
      <c r="N236" s="88"/>
    </row>
    <row r="237" spans="14:14" ht="15.75" customHeight="1">
      <c r="N237" s="88"/>
    </row>
    <row r="238" spans="14:14" ht="15.75" customHeight="1">
      <c r="N238" s="88"/>
    </row>
    <row r="239" spans="14:14" ht="15.75" customHeight="1">
      <c r="N239" s="88"/>
    </row>
    <row r="240" spans="14:14" ht="15.75" customHeight="1">
      <c r="N240" s="88"/>
    </row>
    <row r="241" spans="14:14" ht="15.75" customHeight="1">
      <c r="N241" s="88"/>
    </row>
    <row r="242" spans="14:14" ht="15.75" customHeight="1">
      <c r="N242" s="88"/>
    </row>
    <row r="243" spans="14:14" ht="15.75" customHeight="1">
      <c r="N243" s="88"/>
    </row>
    <row r="244" spans="14:14" ht="15.75" customHeight="1">
      <c r="N244" s="88"/>
    </row>
    <row r="245" spans="14:14" ht="15.75" customHeight="1">
      <c r="N245" s="88"/>
    </row>
    <row r="246" spans="14:14" ht="15.75" customHeight="1">
      <c r="N246" s="88"/>
    </row>
    <row r="247" spans="14:14" ht="15.75" customHeight="1">
      <c r="N247" s="88"/>
    </row>
    <row r="248" spans="14:14" ht="15.75" customHeight="1">
      <c r="N248" s="88"/>
    </row>
    <row r="249" spans="14:14" ht="15.75" customHeight="1">
      <c r="N249" s="88"/>
    </row>
    <row r="250" spans="14:14" ht="15.75" customHeight="1">
      <c r="N250" s="88"/>
    </row>
    <row r="251" spans="14:14" ht="15.75" customHeight="1">
      <c r="N251" s="88"/>
    </row>
    <row r="252" spans="14:14" ht="15.75" customHeight="1">
      <c r="N252" s="88"/>
    </row>
    <row r="253" spans="14:14" ht="15.75" customHeight="1">
      <c r="N253" s="88"/>
    </row>
    <row r="254" spans="14:14" ht="15.75" customHeight="1">
      <c r="N254" s="88"/>
    </row>
    <row r="255" spans="14:14" ht="15.75" customHeight="1">
      <c r="N255" s="88"/>
    </row>
    <row r="256" spans="14:14" ht="15.75" customHeight="1">
      <c r="N256" s="88"/>
    </row>
    <row r="257" spans="14:14" ht="15.75" customHeight="1">
      <c r="N257" s="88"/>
    </row>
    <row r="258" spans="14:14" ht="15.75" customHeight="1">
      <c r="N258" s="88"/>
    </row>
    <row r="259" spans="14:14" ht="15.75" customHeight="1">
      <c r="N259" s="88"/>
    </row>
    <row r="260" spans="14:14" ht="15.75" customHeight="1">
      <c r="N260" s="88"/>
    </row>
    <row r="261" spans="14:14" ht="15.75" customHeight="1">
      <c r="N261" s="88"/>
    </row>
    <row r="262" spans="14:14" ht="15.75" customHeight="1">
      <c r="N262" s="88"/>
    </row>
    <row r="263" spans="14:14" ht="15.75" customHeight="1">
      <c r="N263" s="88"/>
    </row>
    <row r="264" spans="14:14" ht="15.75" customHeight="1">
      <c r="N264" s="88"/>
    </row>
    <row r="265" spans="14:14" ht="15.75" customHeight="1">
      <c r="N265" s="88"/>
    </row>
    <row r="266" spans="14:14" ht="15.75" customHeight="1">
      <c r="N266" s="88"/>
    </row>
    <row r="267" spans="14:14" ht="15.75" customHeight="1">
      <c r="N267" s="88"/>
    </row>
    <row r="268" spans="14:14" ht="15.75" customHeight="1">
      <c r="N268" s="88"/>
    </row>
    <row r="269" spans="14:14" ht="15.75" customHeight="1">
      <c r="N269" s="88"/>
    </row>
    <row r="270" spans="14:14" ht="15.75" customHeight="1">
      <c r="N270" s="88"/>
    </row>
    <row r="271" spans="14:14" ht="15.75" customHeight="1">
      <c r="N271" s="88"/>
    </row>
    <row r="272" spans="14:14" ht="15.75" customHeight="1">
      <c r="N272" s="88"/>
    </row>
    <row r="273" spans="14:14" ht="15.75" customHeight="1">
      <c r="N273" s="88"/>
    </row>
    <row r="274" spans="14:14" ht="15.75" customHeight="1">
      <c r="N274" s="88"/>
    </row>
    <row r="275" spans="14:14" ht="15.75" customHeight="1">
      <c r="N275" s="88"/>
    </row>
    <row r="276" spans="14:14" ht="15.75" customHeight="1">
      <c r="N276" s="88"/>
    </row>
    <row r="277" spans="14:14" ht="15.75" customHeight="1">
      <c r="N277" s="88"/>
    </row>
    <row r="278" spans="14:14" ht="15.75" customHeight="1">
      <c r="N278" s="88"/>
    </row>
    <row r="279" spans="14:14" ht="15.75" customHeight="1">
      <c r="N279" s="88"/>
    </row>
    <row r="280" spans="14:14" ht="15.75" customHeight="1">
      <c r="N280" s="88"/>
    </row>
    <row r="281" spans="14:14" ht="15.75" customHeight="1">
      <c r="N281" s="88"/>
    </row>
    <row r="282" spans="14:14" ht="15.75" customHeight="1">
      <c r="N282" s="88"/>
    </row>
    <row r="283" spans="14:14" ht="15.75" customHeight="1">
      <c r="N283" s="88"/>
    </row>
    <row r="284" spans="14:14" ht="15.75" customHeight="1">
      <c r="N284" s="88"/>
    </row>
    <row r="285" spans="14:14" ht="15.75" customHeight="1">
      <c r="N285" s="88"/>
    </row>
    <row r="286" spans="14:14" ht="15.75" customHeight="1">
      <c r="N286" s="88"/>
    </row>
    <row r="287" spans="14:14" ht="15.75" customHeight="1">
      <c r="N287" s="88"/>
    </row>
    <row r="288" spans="14:14" ht="15.75" customHeight="1">
      <c r="N288" s="88"/>
    </row>
    <row r="289" spans="14:14" ht="15.75" customHeight="1">
      <c r="N289" s="88"/>
    </row>
    <row r="290" spans="14:14" ht="15.75" customHeight="1">
      <c r="N290" s="88"/>
    </row>
    <row r="291" spans="14:14" ht="15.75" customHeight="1">
      <c r="N291" s="88"/>
    </row>
    <row r="292" spans="14:14" ht="15.75" customHeight="1">
      <c r="N292" s="88"/>
    </row>
    <row r="293" spans="14:14" ht="15.75" customHeight="1">
      <c r="N293" s="88"/>
    </row>
    <row r="294" spans="14:14" ht="15.75" customHeight="1">
      <c r="N294" s="88"/>
    </row>
    <row r="295" spans="14:14" ht="15.75" customHeight="1">
      <c r="N295" s="88"/>
    </row>
    <row r="296" spans="14:14" ht="15.75" customHeight="1">
      <c r="N296" s="88"/>
    </row>
    <row r="297" spans="14:14" ht="15.75" customHeight="1">
      <c r="N297" s="88"/>
    </row>
    <row r="298" spans="14:14" ht="15.75" customHeight="1">
      <c r="N298" s="88"/>
    </row>
    <row r="299" spans="14:14" ht="15.75" customHeight="1">
      <c r="N299" s="88"/>
    </row>
    <row r="300" spans="14:14" ht="15.75" customHeight="1">
      <c r="N300" s="88"/>
    </row>
    <row r="301" spans="14:14" ht="15.75" customHeight="1">
      <c r="N301" s="88"/>
    </row>
    <row r="302" spans="14:14" ht="15.75" customHeight="1">
      <c r="N302" s="88"/>
    </row>
    <row r="303" spans="14:14" ht="15.75" customHeight="1">
      <c r="N303" s="88"/>
    </row>
    <row r="304" spans="14:14" ht="15.75" customHeight="1">
      <c r="N304" s="88"/>
    </row>
    <row r="305" spans="14:14" ht="15.75" customHeight="1">
      <c r="N305" s="88"/>
    </row>
    <row r="306" spans="14:14" ht="15.75" customHeight="1">
      <c r="N306" s="88"/>
    </row>
    <row r="307" spans="14:14" ht="15.75" customHeight="1">
      <c r="N307" s="88"/>
    </row>
    <row r="308" spans="14:14" ht="15.75" customHeight="1">
      <c r="N308" s="88"/>
    </row>
    <row r="309" spans="14:14" ht="15.75" customHeight="1">
      <c r="N309" s="88"/>
    </row>
    <row r="310" spans="14:14" ht="15.75" customHeight="1">
      <c r="N310" s="88"/>
    </row>
    <row r="311" spans="14:14" ht="15.75" customHeight="1">
      <c r="N311" s="88"/>
    </row>
    <row r="312" spans="14:14" ht="15.75" customHeight="1">
      <c r="N312" s="88"/>
    </row>
    <row r="313" spans="14:14" ht="15.75" customHeight="1">
      <c r="N313" s="88"/>
    </row>
    <row r="314" spans="14:14" ht="15.75" customHeight="1">
      <c r="N314" s="88"/>
    </row>
    <row r="315" spans="14:14" ht="15.75" customHeight="1">
      <c r="N315" s="88"/>
    </row>
    <row r="316" spans="14:14" ht="15.75" customHeight="1">
      <c r="N316" s="88"/>
    </row>
    <row r="317" spans="14:14" ht="15.75" customHeight="1">
      <c r="N317" s="88"/>
    </row>
    <row r="318" spans="14:14" ht="15.75" customHeight="1">
      <c r="N318" s="88"/>
    </row>
    <row r="319" spans="14:14" ht="15.75" customHeight="1">
      <c r="N319" s="88"/>
    </row>
    <row r="320" spans="14:14" ht="15.75" customHeight="1">
      <c r="N320" s="88"/>
    </row>
    <row r="321" spans="14:14" ht="15.75" customHeight="1">
      <c r="N321" s="88"/>
    </row>
    <row r="322" spans="14:14" ht="15.75" customHeight="1">
      <c r="N322" s="88"/>
    </row>
    <row r="323" spans="14:14" ht="15.75" customHeight="1">
      <c r="N323" s="88"/>
    </row>
    <row r="324" spans="14:14" ht="15.75" customHeight="1">
      <c r="N324" s="88"/>
    </row>
    <row r="325" spans="14:14" ht="15.75" customHeight="1">
      <c r="N325" s="88"/>
    </row>
    <row r="326" spans="14:14" ht="15.75" customHeight="1">
      <c r="N326" s="88"/>
    </row>
    <row r="327" spans="14:14" ht="15.75" customHeight="1">
      <c r="N327" s="88"/>
    </row>
    <row r="328" spans="14:14" ht="15.75" customHeight="1">
      <c r="N328" s="88"/>
    </row>
    <row r="329" spans="14:14" ht="15.75" customHeight="1">
      <c r="N329" s="88"/>
    </row>
    <row r="330" spans="14:14" ht="15.75" customHeight="1">
      <c r="N330" s="88"/>
    </row>
    <row r="331" spans="14:14" ht="15.75" customHeight="1">
      <c r="N331" s="88"/>
    </row>
    <row r="332" spans="14:14" ht="15.75" customHeight="1">
      <c r="N332" s="88"/>
    </row>
    <row r="333" spans="14:14" ht="15.75" customHeight="1">
      <c r="N333" s="88"/>
    </row>
    <row r="334" spans="14:14" ht="15.75" customHeight="1">
      <c r="N334" s="88"/>
    </row>
    <row r="335" spans="14:14" ht="15.75" customHeight="1">
      <c r="N335" s="88"/>
    </row>
    <row r="336" spans="14:14" ht="15.75" customHeight="1">
      <c r="N336" s="88"/>
    </row>
    <row r="337" spans="14:14" ht="15.75" customHeight="1">
      <c r="N337" s="88"/>
    </row>
    <row r="338" spans="14:14" ht="15.75" customHeight="1">
      <c r="N338" s="88"/>
    </row>
    <row r="339" spans="14:14" ht="15.75" customHeight="1">
      <c r="N339" s="88"/>
    </row>
    <row r="340" spans="14:14" ht="15.75" customHeight="1">
      <c r="N340" s="88"/>
    </row>
    <row r="341" spans="14:14" ht="15.75" customHeight="1">
      <c r="N341" s="88"/>
    </row>
    <row r="342" spans="14:14" ht="15.75" customHeight="1">
      <c r="N342" s="88"/>
    </row>
    <row r="343" spans="14:14" ht="15.75" customHeight="1">
      <c r="N343" s="88"/>
    </row>
    <row r="344" spans="14:14" ht="15.75" customHeight="1">
      <c r="N344" s="88"/>
    </row>
    <row r="345" spans="14:14" ht="15.75" customHeight="1">
      <c r="N345" s="88"/>
    </row>
    <row r="346" spans="14:14" ht="15.75" customHeight="1">
      <c r="N346" s="88"/>
    </row>
    <row r="347" spans="14:14" ht="15.75" customHeight="1">
      <c r="N347" s="88"/>
    </row>
    <row r="348" spans="14:14" ht="15.75" customHeight="1">
      <c r="N348" s="88"/>
    </row>
    <row r="349" spans="14:14" ht="15.75" customHeight="1">
      <c r="N349" s="88"/>
    </row>
    <row r="350" spans="14:14" ht="15.75" customHeight="1">
      <c r="N350" s="88"/>
    </row>
    <row r="351" spans="14:14" ht="15.75" customHeight="1">
      <c r="N351" s="88"/>
    </row>
    <row r="352" spans="14:14" ht="15.75" customHeight="1">
      <c r="N352" s="88"/>
    </row>
    <row r="353" spans="14:14" ht="15.75" customHeight="1">
      <c r="N353" s="88"/>
    </row>
    <row r="354" spans="14:14" ht="15.75" customHeight="1">
      <c r="N354" s="88"/>
    </row>
    <row r="355" spans="14:14" ht="15.75" customHeight="1">
      <c r="N355" s="88"/>
    </row>
    <row r="356" spans="14:14" ht="15.75" customHeight="1">
      <c r="N356" s="88"/>
    </row>
    <row r="357" spans="14:14" ht="15.75" customHeight="1">
      <c r="N357" s="88"/>
    </row>
    <row r="358" spans="14:14" ht="15.75" customHeight="1">
      <c r="N358" s="88"/>
    </row>
    <row r="359" spans="14:14" ht="15.75" customHeight="1">
      <c r="N359" s="88"/>
    </row>
    <row r="360" spans="14:14" ht="15.75" customHeight="1">
      <c r="N360" s="88"/>
    </row>
    <row r="361" spans="14:14" ht="15.75" customHeight="1">
      <c r="N361" s="88"/>
    </row>
    <row r="362" spans="14:14" ht="15.75" customHeight="1">
      <c r="N362" s="88"/>
    </row>
    <row r="363" spans="14:14" ht="15.75" customHeight="1">
      <c r="N363" s="88"/>
    </row>
    <row r="364" spans="14:14" ht="15.75" customHeight="1">
      <c r="N364" s="88"/>
    </row>
    <row r="365" spans="14:14" ht="15.75" customHeight="1">
      <c r="N365" s="88"/>
    </row>
    <row r="366" spans="14:14" ht="15.75" customHeight="1">
      <c r="N366" s="88"/>
    </row>
    <row r="367" spans="14:14" ht="15.75" customHeight="1">
      <c r="N367" s="88"/>
    </row>
    <row r="368" spans="14:14" ht="15.75" customHeight="1">
      <c r="N368" s="88"/>
    </row>
    <row r="369" spans="14:14" ht="15.75" customHeight="1">
      <c r="N369" s="88"/>
    </row>
    <row r="370" spans="14:14" ht="15.75" customHeight="1">
      <c r="N370" s="88"/>
    </row>
    <row r="371" spans="14:14" ht="15.75" customHeight="1">
      <c r="N371" s="88"/>
    </row>
    <row r="372" spans="14:14" ht="15.75" customHeight="1">
      <c r="N372" s="88"/>
    </row>
    <row r="373" spans="14:14" ht="15.75" customHeight="1">
      <c r="N373" s="88"/>
    </row>
    <row r="374" spans="14:14" ht="15.75" customHeight="1">
      <c r="N374" s="88"/>
    </row>
    <row r="375" spans="14:14" ht="15.75" customHeight="1">
      <c r="N375" s="88"/>
    </row>
    <row r="376" spans="14:14" ht="15.75" customHeight="1">
      <c r="N376" s="88"/>
    </row>
    <row r="377" spans="14:14" ht="15.75" customHeight="1">
      <c r="N377" s="88"/>
    </row>
    <row r="378" spans="14:14" ht="15.75" customHeight="1">
      <c r="N378" s="88"/>
    </row>
    <row r="379" spans="14:14" ht="15.75" customHeight="1">
      <c r="N379" s="88"/>
    </row>
    <row r="380" spans="14:14" ht="15.75" customHeight="1">
      <c r="N380" s="88"/>
    </row>
    <row r="381" spans="14:14" ht="15.75" customHeight="1">
      <c r="N381" s="88"/>
    </row>
    <row r="382" spans="14:14" ht="15.75" customHeight="1">
      <c r="N382" s="88"/>
    </row>
    <row r="383" spans="14:14" ht="15.75" customHeight="1">
      <c r="N383" s="88"/>
    </row>
    <row r="384" spans="14:14" ht="15.75" customHeight="1">
      <c r="N384" s="88"/>
    </row>
    <row r="385" spans="14:14" ht="15.75" customHeight="1">
      <c r="N385" s="88"/>
    </row>
    <row r="386" spans="14:14" ht="15.75" customHeight="1">
      <c r="N386" s="88"/>
    </row>
    <row r="387" spans="14:14" ht="15.75" customHeight="1">
      <c r="N387" s="88"/>
    </row>
    <row r="388" spans="14:14" ht="15.75" customHeight="1">
      <c r="N388" s="88"/>
    </row>
    <row r="389" spans="14:14" ht="15.75" customHeight="1">
      <c r="N389" s="88"/>
    </row>
    <row r="390" spans="14:14" ht="15.75" customHeight="1">
      <c r="N390" s="88"/>
    </row>
    <row r="391" spans="14:14" ht="15.75" customHeight="1">
      <c r="N391" s="88"/>
    </row>
    <row r="392" spans="14:14" ht="15.75" customHeight="1">
      <c r="N392" s="88"/>
    </row>
    <row r="393" spans="14:14" ht="15.75" customHeight="1">
      <c r="N393" s="88"/>
    </row>
    <row r="394" spans="14:14" ht="15.75" customHeight="1">
      <c r="N394" s="88"/>
    </row>
    <row r="395" spans="14:14" ht="15.75" customHeight="1">
      <c r="N395" s="88"/>
    </row>
    <row r="396" spans="14:14" ht="15.75" customHeight="1">
      <c r="N396" s="88"/>
    </row>
    <row r="397" spans="14:14" ht="15.75" customHeight="1">
      <c r="N397" s="88"/>
    </row>
    <row r="398" spans="14:14" ht="15.75" customHeight="1">
      <c r="N398" s="88"/>
    </row>
    <row r="399" spans="14:14" ht="15.75" customHeight="1">
      <c r="N399" s="88"/>
    </row>
    <row r="400" spans="14:14" ht="15.75" customHeight="1">
      <c r="N400" s="88"/>
    </row>
    <row r="401" spans="14:14" ht="15.75" customHeight="1">
      <c r="N401" s="88"/>
    </row>
    <row r="402" spans="14:14" ht="15.75" customHeight="1">
      <c r="N402" s="88"/>
    </row>
    <row r="403" spans="14:14" ht="15.75" customHeight="1">
      <c r="N403" s="88"/>
    </row>
    <row r="404" spans="14:14" ht="15.75" customHeight="1">
      <c r="N404" s="88"/>
    </row>
    <row r="405" spans="14:14" ht="15.75" customHeight="1">
      <c r="N405" s="88"/>
    </row>
    <row r="406" spans="14:14" ht="15.75" customHeight="1">
      <c r="N406" s="88"/>
    </row>
    <row r="407" spans="14:14" ht="15.75" customHeight="1">
      <c r="N407" s="88"/>
    </row>
    <row r="408" spans="14:14" ht="15.75" customHeight="1">
      <c r="N408" s="88"/>
    </row>
    <row r="409" spans="14:14" ht="15.75" customHeight="1">
      <c r="N409" s="88"/>
    </row>
    <row r="410" spans="14:14" ht="15.75" customHeight="1">
      <c r="N410" s="88"/>
    </row>
    <row r="411" spans="14:14" ht="15.75" customHeight="1">
      <c r="N411" s="88"/>
    </row>
    <row r="412" spans="14:14" ht="15.75" customHeight="1">
      <c r="N412" s="88"/>
    </row>
    <row r="413" spans="14:14" ht="15.75" customHeight="1">
      <c r="N413" s="88"/>
    </row>
    <row r="414" spans="14:14" ht="15.75" customHeight="1">
      <c r="N414" s="88"/>
    </row>
    <row r="415" spans="14:14" ht="15.75" customHeight="1">
      <c r="N415" s="88"/>
    </row>
    <row r="416" spans="14:14" ht="15.75" customHeight="1">
      <c r="N416" s="88"/>
    </row>
    <row r="417" spans="14:14" ht="15.75" customHeight="1">
      <c r="N417" s="88"/>
    </row>
    <row r="418" spans="14:14" ht="15.75" customHeight="1">
      <c r="N418" s="88"/>
    </row>
    <row r="419" spans="14:14" ht="15.75" customHeight="1">
      <c r="N419" s="88"/>
    </row>
    <row r="420" spans="14:14" ht="15.75" customHeight="1">
      <c r="N420" s="88"/>
    </row>
    <row r="421" spans="14:14" ht="15.75" customHeight="1">
      <c r="N421" s="88"/>
    </row>
    <row r="422" spans="14:14" ht="15.75" customHeight="1">
      <c r="N422" s="88"/>
    </row>
    <row r="423" spans="14:14" ht="15.75" customHeight="1">
      <c r="N423" s="88"/>
    </row>
    <row r="424" spans="14:14" ht="15.75" customHeight="1">
      <c r="N424" s="88"/>
    </row>
    <row r="425" spans="14:14" ht="15.75" customHeight="1">
      <c r="N425" s="88"/>
    </row>
    <row r="426" spans="14:14" ht="15.75" customHeight="1">
      <c r="N426" s="88"/>
    </row>
    <row r="427" spans="14:14" ht="15.75" customHeight="1">
      <c r="N427" s="88"/>
    </row>
    <row r="428" spans="14:14" ht="15.75" customHeight="1">
      <c r="N428" s="88"/>
    </row>
    <row r="429" spans="14:14" ht="15.75" customHeight="1">
      <c r="N429" s="88"/>
    </row>
    <row r="430" spans="14:14" ht="15.75" customHeight="1">
      <c r="N430" s="88"/>
    </row>
    <row r="431" spans="14:14" ht="15.75" customHeight="1">
      <c r="N431" s="88"/>
    </row>
    <row r="432" spans="14:14" ht="15.75" customHeight="1">
      <c r="N432" s="88"/>
    </row>
    <row r="433" spans="14:14" ht="15.75" customHeight="1">
      <c r="N433" s="88"/>
    </row>
    <row r="434" spans="14:14" ht="15.75" customHeight="1">
      <c r="N434" s="88"/>
    </row>
    <row r="435" spans="14:14" ht="15.75" customHeight="1">
      <c r="N435" s="88"/>
    </row>
    <row r="436" spans="14:14" ht="15.75" customHeight="1">
      <c r="N436" s="88"/>
    </row>
    <row r="437" spans="14:14" ht="15.75" customHeight="1">
      <c r="N437" s="88"/>
    </row>
    <row r="438" spans="14:14" ht="15.75" customHeight="1">
      <c r="N438" s="88"/>
    </row>
    <row r="439" spans="14:14" ht="15.75" customHeight="1">
      <c r="N439" s="88"/>
    </row>
    <row r="440" spans="14:14" ht="15.75" customHeight="1">
      <c r="N440" s="88"/>
    </row>
    <row r="441" spans="14:14" ht="15.75" customHeight="1">
      <c r="N441" s="88"/>
    </row>
    <row r="442" spans="14:14" ht="15.75" customHeight="1">
      <c r="N442" s="88"/>
    </row>
    <row r="443" spans="14:14" ht="15.75" customHeight="1">
      <c r="N443" s="88"/>
    </row>
    <row r="444" spans="14:14" ht="15.75" customHeight="1">
      <c r="N444" s="88"/>
    </row>
    <row r="445" spans="14:14" ht="15.75" customHeight="1">
      <c r="N445" s="88"/>
    </row>
    <row r="446" spans="14:14" ht="15.75" customHeight="1">
      <c r="N446" s="88"/>
    </row>
    <row r="447" spans="14:14" ht="15.75" customHeight="1">
      <c r="N447" s="88"/>
    </row>
    <row r="448" spans="14:14" ht="15.75" customHeight="1">
      <c r="N448" s="88"/>
    </row>
    <row r="449" spans="14:14" ht="15.75" customHeight="1">
      <c r="N449" s="88"/>
    </row>
    <row r="450" spans="14:14" ht="15.75" customHeight="1">
      <c r="N450" s="88"/>
    </row>
    <row r="451" spans="14:14" ht="15.75" customHeight="1">
      <c r="N451" s="88"/>
    </row>
    <row r="452" spans="14:14" ht="15.75" customHeight="1">
      <c r="N452" s="88"/>
    </row>
    <row r="453" spans="14:14" ht="15.75" customHeight="1">
      <c r="N453" s="88"/>
    </row>
    <row r="454" spans="14:14" ht="15.75" customHeight="1">
      <c r="N454" s="88"/>
    </row>
    <row r="455" spans="14:14" ht="15.75" customHeight="1">
      <c r="N455" s="88"/>
    </row>
    <row r="456" spans="14:14" ht="15.75" customHeight="1">
      <c r="N456" s="88"/>
    </row>
    <row r="457" spans="14:14" ht="15.75" customHeight="1">
      <c r="N457" s="88"/>
    </row>
    <row r="458" spans="14:14" ht="15.75" customHeight="1">
      <c r="N458" s="88"/>
    </row>
    <row r="459" spans="14:14" ht="15.75" customHeight="1">
      <c r="N459" s="88"/>
    </row>
    <row r="460" spans="14:14" ht="15.75" customHeight="1">
      <c r="N460" s="88"/>
    </row>
    <row r="461" spans="14:14" ht="15.75" customHeight="1">
      <c r="N461" s="88"/>
    </row>
    <row r="462" spans="14:14" ht="15.75" customHeight="1">
      <c r="N462" s="88"/>
    </row>
    <row r="463" spans="14:14" ht="15.75" customHeight="1">
      <c r="N463" s="88"/>
    </row>
    <row r="464" spans="14:14" ht="15.75" customHeight="1">
      <c r="N464" s="88"/>
    </row>
    <row r="465" spans="14:14" ht="15.75" customHeight="1">
      <c r="N465" s="88"/>
    </row>
    <row r="466" spans="14:14" ht="15.75" customHeight="1">
      <c r="N466" s="88"/>
    </row>
    <row r="467" spans="14:14" ht="15.75" customHeight="1">
      <c r="N467" s="88"/>
    </row>
    <row r="468" spans="14:14" ht="15.75" customHeight="1">
      <c r="N468" s="88"/>
    </row>
    <row r="469" spans="14:14" ht="15.75" customHeight="1">
      <c r="N469" s="88"/>
    </row>
    <row r="470" spans="14:14" ht="15.75" customHeight="1">
      <c r="N470" s="88"/>
    </row>
    <row r="471" spans="14:14" ht="15.75" customHeight="1">
      <c r="N471" s="88"/>
    </row>
    <row r="472" spans="14:14" ht="15.75" customHeight="1">
      <c r="N472" s="88"/>
    </row>
    <row r="473" spans="14:14" ht="15.75" customHeight="1">
      <c r="N473" s="88"/>
    </row>
    <row r="474" spans="14:14" ht="15.75" customHeight="1">
      <c r="N474" s="88"/>
    </row>
    <row r="475" spans="14:14" ht="15.75" customHeight="1">
      <c r="N475" s="88"/>
    </row>
    <row r="476" spans="14:14" ht="15.75" customHeight="1">
      <c r="N476" s="88"/>
    </row>
    <row r="477" spans="14:14" ht="15.75" customHeight="1">
      <c r="N477" s="88"/>
    </row>
    <row r="478" spans="14:14" ht="15.75" customHeight="1">
      <c r="N478" s="88"/>
    </row>
    <row r="479" spans="14:14" ht="15.75" customHeight="1">
      <c r="N479" s="88"/>
    </row>
    <row r="480" spans="14:14" ht="15.75" customHeight="1">
      <c r="N480" s="88"/>
    </row>
    <row r="481" spans="14:14" ht="15.75" customHeight="1">
      <c r="N481" s="88"/>
    </row>
    <row r="482" spans="14:14" ht="15.75" customHeight="1">
      <c r="N482" s="88"/>
    </row>
    <row r="483" spans="14:14" ht="15.75" customHeight="1">
      <c r="N483" s="88"/>
    </row>
    <row r="484" spans="14:14" ht="15.75" customHeight="1">
      <c r="N484" s="88"/>
    </row>
    <row r="485" spans="14:14" ht="15.75" customHeight="1">
      <c r="N485" s="88"/>
    </row>
    <row r="486" spans="14:14" ht="15.75" customHeight="1">
      <c r="N486" s="88"/>
    </row>
    <row r="487" spans="14:14" ht="15.75" customHeight="1">
      <c r="N487" s="88"/>
    </row>
    <row r="488" spans="14:14" ht="15.75" customHeight="1">
      <c r="N488" s="88"/>
    </row>
    <row r="489" spans="14:14" ht="15.75" customHeight="1">
      <c r="N489" s="88"/>
    </row>
    <row r="490" spans="14:14" ht="15.75" customHeight="1">
      <c r="N490" s="88"/>
    </row>
    <row r="491" spans="14:14" ht="15.75" customHeight="1">
      <c r="N491" s="88"/>
    </row>
    <row r="492" spans="14:14" ht="15.75" customHeight="1">
      <c r="N492" s="88"/>
    </row>
    <row r="493" spans="14:14" ht="15.75" customHeight="1">
      <c r="N493" s="88"/>
    </row>
    <row r="494" spans="14:14" ht="15.75" customHeight="1">
      <c r="N494" s="88"/>
    </row>
    <row r="495" spans="14:14" ht="15.75" customHeight="1">
      <c r="N495" s="88"/>
    </row>
    <row r="496" spans="14:14" ht="15.75" customHeight="1">
      <c r="N496" s="88"/>
    </row>
    <row r="497" spans="14:14" ht="15.75" customHeight="1">
      <c r="N497" s="88"/>
    </row>
    <row r="498" spans="14:14" ht="15.75" customHeight="1">
      <c r="N498" s="88"/>
    </row>
    <row r="499" spans="14:14" ht="15.75" customHeight="1">
      <c r="N499" s="88"/>
    </row>
    <row r="500" spans="14:14" ht="15.75" customHeight="1">
      <c r="N500" s="88"/>
    </row>
    <row r="501" spans="14:14" ht="15.75" customHeight="1">
      <c r="N501" s="88"/>
    </row>
    <row r="502" spans="14:14" ht="15.75" customHeight="1">
      <c r="N502" s="88"/>
    </row>
    <row r="503" spans="14:14" ht="15.75" customHeight="1">
      <c r="N503" s="88"/>
    </row>
    <row r="504" spans="14:14" ht="15.75" customHeight="1">
      <c r="N504" s="88"/>
    </row>
    <row r="505" spans="14:14" ht="15.75" customHeight="1">
      <c r="N505" s="88"/>
    </row>
    <row r="506" spans="14:14" ht="15.75" customHeight="1">
      <c r="N506" s="88"/>
    </row>
    <row r="507" spans="14:14" ht="15.75" customHeight="1">
      <c r="N507" s="88"/>
    </row>
    <row r="508" spans="14:14" ht="15.75" customHeight="1">
      <c r="N508" s="88"/>
    </row>
    <row r="509" spans="14:14" ht="15.75" customHeight="1">
      <c r="N509" s="88"/>
    </row>
    <row r="510" spans="14:14" ht="15.75" customHeight="1">
      <c r="N510" s="88"/>
    </row>
    <row r="511" spans="14:14" ht="15.75" customHeight="1">
      <c r="N511" s="88"/>
    </row>
    <row r="512" spans="14:14" ht="15.75" customHeight="1">
      <c r="N512" s="88"/>
    </row>
    <row r="513" spans="14:14" ht="15.75" customHeight="1">
      <c r="N513" s="88"/>
    </row>
    <row r="514" spans="14:14" ht="15.75" customHeight="1">
      <c r="N514" s="88"/>
    </row>
    <row r="515" spans="14:14" ht="15.75" customHeight="1">
      <c r="N515" s="88"/>
    </row>
    <row r="516" spans="14:14" ht="15.75" customHeight="1">
      <c r="N516" s="88"/>
    </row>
    <row r="517" spans="14:14" ht="15.75" customHeight="1">
      <c r="N517" s="88"/>
    </row>
    <row r="518" spans="14:14" ht="15.75" customHeight="1">
      <c r="N518" s="88"/>
    </row>
    <row r="519" spans="14:14" ht="15.75" customHeight="1">
      <c r="N519" s="88"/>
    </row>
    <row r="520" spans="14:14" ht="15.75" customHeight="1">
      <c r="N520" s="88"/>
    </row>
    <row r="521" spans="14:14" ht="15.75" customHeight="1">
      <c r="N521" s="88"/>
    </row>
    <row r="522" spans="14:14" ht="15.75" customHeight="1">
      <c r="N522" s="88"/>
    </row>
    <row r="523" spans="14:14" ht="15.75" customHeight="1">
      <c r="N523" s="88"/>
    </row>
    <row r="524" spans="14:14" ht="15.75" customHeight="1">
      <c r="N524" s="88"/>
    </row>
    <row r="525" spans="14:14" ht="15.75" customHeight="1">
      <c r="N525" s="88"/>
    </row>
    <row r="526" spans="14:14" ht="15.75" customHeight="1">
      <c r="N526" s="88"/>
    </row>
    <row r="527" spans="14:14" ht="15.75" customHeight="1">
      <c r="N527" s="88"/>
    </row>
    <row r="528" spans="14:14" ht="15.75" customHeight="1">
      <c r="N528" s="88"/>
    </row>
    <row r="529" spans="14:14" ht="15.75" customHeight="1">
      <c r="N529" s="88"/>
    </row>
    <row r="530" spans="14:14" ht="15.75" customHeight="1">
      <c r="N530" s="88"/>
    </row>
    <row r="531" spans="14:14" ht="15.75" customHeight="1">
      <c r="N531" s="88"/>
    </row>
    <row r="532" spans="14:14" ht="15.75" customHeight="1">
      <c r="N532" s="88"/>
    </row>
    <row r="533" spans="14:14" ht="15.75" customHeight="1">
      <c r="N533" s="88"/>
    </row>
    <row r="534" spans="14:14" ht="15.75" customHeight="1">
      <c r="N534" s="88"/>
    </row>
    <row r="535" spans="14:14" ht="15.75" customHeight="1">
      <c r="N535" s="88"/>
    </row>
    <row r="536" spans="14:14" ht="15.75" customHeight="1">
      <c r="N536" s="88"/>
    </row>
    <row r="537" spans="14:14" ht="15.75" customHeight="1">
      <c r="N537" s="88"/>
    </row>
    <row r="538" spans="14:14" ht="15.75" customHeight="1">
      <c r="N538" s="88"/>
    </row>
    <row r="539" spans="14:14" ht="15.75" customHeight="1">
      <c r="N539" s="88"/>
    </row>
    <row r="540" spans="14:14" ht="15.75" customHeight="1">
      <c r="N540" s="88"/>
    </row>
    <row r="541" spans="14:14" ht="15.75" customHeight="1">
      <c r="N541" s="88"/>
    </row>
    <row r="542" spans="14:14" ht="15.75" customHeight="1">
      <c r="N542" s="88"/>
    </row>
    <row r="543" spans="14:14" ht="15.75" customHeight="1">
      <c r="N543" s="88"/>
    </row>
    <row r="544" spans="14:14" ht="15.75" customHeight="1">
      <c r="N544" s="88"/>
    </row>
    <row r="545" spans="14:14" ht="15.75" customHeight="1">
      <c r="N545" s="88"/>
    </row>
    <row r="546" spans="14:14" ht="15.75" customHeight="1">
      <c r="N546" s="88"/>
    </row>
    <row r="547" spans="14:14" ht="15.75" customHeight="1">
      <c r="N547" s="88"/>
    </row>
    <row r="548" spans="14:14" ht="15.75" customHeight="1">
      <c r="N548" s="88"/>
    </row>
    <row r="549" spans="14:14" ht="15.75" customHeight="1">
      <c r="N549" s="88"/>
    </row>
    <row r="550" spans="14:14" ht="15.75" customHeight="1">
      <c r="N550" s="88"/>
    </row>
    <row r="551" spans="14:14" ht="15.75" customHeight="1">
      <c r="N551" s="88"/>
    </row>
    <row r="552" spans="14:14" ht="15.75" customHeight="1">
      <c r="N552" s="88"/>
    </row>
    <row r="553" spans="14:14" ht="15.75" customHeight="1">
      <c r="N553" s="88"/>
    </row>
    <row r="554" spans="14:14" ht="15.75" customHeight="1">
      <c r="N554" s="88"/>
    </row>
    <row r="555" spans="14:14" ht="15.75" customHeight="1">
      <c r="N555" s="88"/>
    </row>
    <row r="556" spans="14:14" ht="15.75" customHeight="1">
      <c r="N556" s="88"/>
    </row>
    <row r="557" spans="14:14" ht="15.75" customHeight="1">
      <c r="N557" s="88"/>
    </row>
    <row r="558" spans="14:14" ht="15.75" customHeight="1">
      <c r="N558" s="88"/>
    </row>
    <row r="559" spans="14:14" ht="15.75" customHeight="1">
      <c r="N559" s="88"/>
    </row>
    <row r="560" spans="14:14" ht="15.75" customHeight="1">
      <c r="N560" s="88"/>
    </row>
    <row r="561" spans="14:14" ht="15.75" customHeight="1">
      <c r="N561" s="88"/>
    </row>
    <row r="562" spans="14:14" ht="15.75" customHeight="1">
      <c r="N562" s="88"/>
    </row>
    <row r="563" spans="14:14" ht="15.75" customHeight="1">
      <c r="N563" s="88"/>
    </row>
    <row r="564" spans="14:14" ht="15.75" customHeight="1">
      <c r="N564" s="88"/>
    </row>
    <row r="565" spans="14:14" ht="15.75" customHeight="1">
      <c r="N565" s="88"/>
    </row>
    <row r="566" spans="14:14" ht="15.75" customHeight="1">
      <c r="N566" s="88"/>
    </row>
    <row r="567" spans="14:14" ht="15.75" customHeight="1">
      <c r="N567" s="88"/>
    </row>
    <row r="568" spans="14:14" ht="15.75" customHeight="1">
      <c r="N568" s="88"/>
    </row>
    <row r="569" spans="14:14" ht="15.75" customHeight="1">
      <c r="N569" s="88"/>
    </row>
    <row r="570" spans="14:14" ht="15.75" customHeight="1">
      <c r="N570" s="88"/>
    </row>
    <row r="571" spans="14:14" ht="15.75" customHeight="1">
      <c r="N571" s="88"/>
    </row>
    <row r="572" spans="14:14" ht="15.75" customHeight="1">
      <c r="N572" s="88"/>
    </row>
    <row r="573" spans="14:14" ht="15.75" customHeight="1">
      <c r="N573" s="88"/>
    </row>
    <row r="574" spans="14:14" ht="15.75" customHeight="1">
      <c r="N574" s="88"/>
    </row>
    <row r="575" spans="14:14" ht="15.75" customHeight="1">
      <c r="N575" s="88"/>
    </row>
    <row r="576" spans="14:14" ht="15.75" customHeight="1">
      <c r="N576" s="88"/>
    </row>
    <row r="577" spans="14:14" ht="15.75" customHeight="1">
      <c r="N577" s="88"/>
    </row>
    <row r="578" spans="14:14" ht="15.75" customHeight="1">
      <c r="N578" s="88"/>
    </row>
    <row r="579" spans="14:14" ht="15.75" customHeight="1">
      <c r="N579" s="88"/>
    </row>
    <row r="580" spans="14:14" ht="15.75" customHeight="1">
      <c r="N580" s="88"/>
    </row>
    <row r="581" spans="14:14" ht="15.75" customHeight="1">
      <c r="N581" s="88"/>
    </row>
    <row r="582" spans="14:14" ht="15.75" customHeight="1">
      <c r="N582" s="88"/>
    </row>
    <row r="583" spans="14:14" ht="15.75" customHeight="1">
      <c r="N583" s="88"/>
    </row>
    <row r="584" spans="14:14" ht="15.75" customHeight="1">
      <c r="N584" s="88"/>
    </row>
    <row r="585" spans="14:14" ht="15.75" customHeight="1">
      <c r="N585" s="88"/>
    </row>
    <row r="586" spans="14:14" ht="15.75" customHeight="1">
      <c r="N586" s="88"/>
    </row>
    <row r="587" spans="14:14" ht="15.75" customHeight="1">
      <c r="N587" s="88"/>
    </row>
    <row r="588" spans="14:14" ht="15.75" customHeight="1">
      <c r="N588" s="88"/>
    </row>
    <row r="589" spans="14:14" ht="15.75" customHeight="1">
      <c r="N589" s="88"/>
    </row>
    <row r="590" spans="14:14" ht="15.75" customHeight="1">
      <c r="N590" s="88"/>
    </row>
    <row r="591" spans="14:14" ht="15.75" customHeight="1">
      <c r="N591" s="88"/>
    </row>
    <row r="592" spans="14:14" ht="15.75" customHeight="1">
      <c r="N592" s="88"/>
    </row>
    <row r="593" spans="14:14" ht="15.75" customHeight="1">
      <c r="N593" s="88"/>
    </row>
    <row r="594" spans="14:14" ht="15.75" customHeight="1">
      <c r="N594" s="88"/>
    </row>
    <row r="595" spans="14:14" ht="15.75" customHeight="1">
      <c r="N595" s="88"/>
    </row>
    <row r="596" spans="14:14" ht="15.75" customHeight="1">
      <c r="N596" s="88"/>
    </row>
    <row r="597" spans="14:14" ht="15.75" customHeight="1">
      <c r="N597" s="88"/>
    </row>
    <row r="598" spans="14:14" ht="15.75" customHeight="1">
      <c r="N598" s="88"/>
    </row>
    <row r="599" spans="14:14" ht="15.75" customHeight="1">
      <c r="N599" s="88"/>
    </row>
    <row r="600" spans="14:14" ht="15.75" customHeight="1">
      <c r="N600" s="88"/>
    </row>
    <row r="601" spans="14:14" ht="15.75" customHeight="1">
      <c r="N601" s="88"/>
    </row>
    <row r="602" spans="14:14" ht="15.75" customHeight="1">
      <c r="N602" s="88"/>
    </row>
    <row r="603" spans="14:14" ht="15.75" customHeight="1">
      <c r="N603" s="88"/>
    </row>
    <row r="604" spans="14:14" ht="15.75" customHeight="1">
      <c r="N604" s="88"/>
    </row>
    <row r="605" spans="14:14" ht="15.75" customHeight="1">
      <c r="N605" s="88"/>
    </row>
    <row r="606" spans="14:14" ht="15.75" customHeight="1">
      <c r="N606" s="88"/>
    </row>
    <row r="607" spans="14:14" ht="15.75" customHeight="1">
      <c r="N607" s="88"/>
    </row>
    <row r="608" spans="14:14" ht="15.75" customHeight="1">
      <c r="N608" s="88"/>
    </row>
    <row r="609" spans="14:14" ht="15.75" customHeight="1">
      <c r="N609" s="88"/>
    </row>
    <row r="610" spans="14:14" ht="15.75" customHeight="1">
      <c r="N610" s="88"/>
    </row>
    <row r="611" spans="14:14" ht="15.75" customHeight="1">
      <c r="N611" s="88"/>
    </row>
    <row r="612" spans="14:14" ht="15.75" customHeight="1">
      <c r="N612" s="88"/>
    </row>
    <row r="613" spans="14:14" ht="15.75" customHeight="1">
      <c r="N613" s="88"/>
    </row>
    <row r="614" spans="14:14" ht="15.75" customHeight="1">
      <c r="N614" s="88"/>
    </row>
    <row r="615" spans="14:14" ht="15.75" customHeight="1">
      <c r="N615" s="88"/>
    </row>
    <row r="616" spans="14:14" ht="15.75" customHeight="1">
      <c r="N616" s="88"/>
    </row>
    <row r="617" spans="14:14" ht="15.75" customHeight="1">
      <c r="N617" s="88"/>
    </row>
    <row r="618" spans="14:14" ht="15.75" customHeight="1">
      <c r="N618" s="88"/>
    </row>
    <row r="619" spans="14:14" ht="15.75" customHeight="1">
      <c r="N619" s="88"/>
    </row>
    <row r="620" spans="14:14" ht="15.75" customHeight="1">
      <c r="N620" s="88"/>
    </row>
    <row r="621" spans="14:14" ht="15.75" customHeight="1">
      <c r="N621" s="88"/>
    </row>
    <row r="622" spans="14:14" ht="15.75" customHeight="1">
      <c r="N622" s="88"/>
    </row>
    <row r="623" spans="14:14" ht="15.75" customHeight="1">
      <c r="N623" s="88"/>
    </row>
    <row r="624" spans="14:14" ht="15.75" customHeight="1">
      <c r="N624" s="88"/>
    </row>
    <row r="625" spans="14:14" ht="15.75" customHeight="1">
      <c r="N625" s="88"/>
    </row>
    <row r="626" spans="14:14" ht="15.75" customHeight="1">
      <c r="N626" s="88"/>
    </row>
    <row r="627" spans="14:14" ht="15.75" customHeight="1">
      <c r="N627" s="88"/>
    </row>
    <row r="628" spans="14:14" ht="15.75" customHeight="1">
      <c r="N628" s="88"/>
    </row>
    <row r="629" spans="14:14" ht="15.75" customHeight="1">
      <c r="N629" s="88"/>
    </row>
    <row r="630" spans="14:14" ht="15.75" customHeight="1">
      <c r="N630" s="88"/>
    </row>
    <row r="631" spans="14:14" ht="15.75" customHeight="1">
      <c r="N631" s="88"/>
    </row>
    <row r="632" spans="14:14" ht="15.75" customHeight="1">
      <c r="N632" s="88"/>
    </row>
    <row r="633" spans="14:14" ht="15.75" customHeight="1">
      <c r="N633" s="88"/>
    </row>
    <row r="634" spans="14:14" ht="15.75" customHeight="1">
      <c r="N634" s="88"/>
    </row>
    <row r="635" spans="14:14" ht="15.75" customHeight="1">
      <c r="N635" s="88"/>
    </row>
    <row r="636" spans="14:14" ht="15.75" customHeight="1">
      <c r="N636" s="88"/>
    </row>
    <row r="637" spans="14:14" ht="15.75" customHeight="1">
      <c r="N637" s="88"/>
    </row>
    <row r="638" spans="14:14" ht="15.75" customHeight="1">
      <c r="N638" s="88"/>
    </row>
    <row r="639" spans="14:14" ht="15.75" customHeight="1">
      <c r="N639" s="88"/>
    </row>
    <row r="640" spans="14:14" ht="15.75" customHeight="1">
      <c r="N640" s="88"/>
    </row>
    <row r="641" spans="14:14" ht="15.75" customHeight="1">
      <c r="N641" s="88"/>
    </row>
    <row r="642" spans="14:14" ht="15.75" customHeight="1">
      <c r="N642" s="88"/>
    </row>
    <row r="643" spans="14:14" ht="15.75" customHeight="1">
      <c r="N643" s="88"/>
    </row>
    <row r="644" spans="14:14" ht="15.75" customHeight="1">
      <c r="N644" s="88"/>
    </row>
    <row r="645" spans="14:14" ht="15.75" customHeight="1">
      <c r="N645" s="88"/>
    </row>
    <row r="646" spans="14:14" ht="15.75" customHeight="1">
      <c r="N646" s="88"/>
    </row>
    <row r="647" spans="14:14" ht="15.75" customHeight="1">
      <c r="N647" s="88"/>
    </row>
    <row r="648" spans="14:14" ht="15.75" customHeight="1">
      <c r="N648" s="88"/>
    </row>
    <row r="649" spans="14:14" ht="15.75" customHeight="1">
      <c r="N649" s="88"/>
    </row>
    <row r="650" spans="14:14" ht="15.75" customHeight="1">
      <c r="N650" s="88"/>
    </row>
    <row r="651" spans="14:14" ht="15.75" customHeight="1">
      <c r="N651" s="88"/>
    </row>
    <row r="652" spans="14:14" ht="15.75" customHeight="1">
      <c r="N652" s="88"/>
    </row>
    <row r="653" spans="14:14" ht="15.75" customHeight="1">
      <c r="N653" s="88"/>
    </row>
    <row r="654" spans="14:14" ht="15.75" customHeight="1">
      <c r="N654" s="88"/>
    </row>
    <row r="655" spans="14:14" ht="15.75" customHeight="1">
      <c r="N655" s="88"/>
    </row>
    <row r="656" spans="14:14" ht="15.75" customHeight="1">
      <c r="N656" s="88"/>
    </row>
    <row r="657" spans="14:14" ht="15.75" customHeight="1">
      <c r="N657" s="88"/>
    </row>
    <row r="658" spans="14:14" ht="15.75" customHeight="1">
      <c r="N658" s="88"/>
    </row>
    <row r="659" spans="14:14" ht="15.75" customHeight="1">
      <c r="N659" s="88"/>
    </row>
    <row r="660" spans="14:14" ht="15.75" customHeight="1">
      <c r="N660" s="88"/>
    </row>
    <row r="661" spans="14:14" ht="15.75" customHeight="1">
      <c r="N661" s="88"/>
    </row>
    <row r="662" spans="14:14" ht="15.75" customHeight="1">
      <c r="N662" s="88"/>
    </row>
    <row r="663" spans="14:14" ht="15.75" customHeight="1">
      <c r="N663" s="88"/>
    </row>
    <row r="664" spans="14:14" ht="15.75" customHeight="1">
      <c r="N664" s="88"/>
    </row>
    <row r="665" spans="14:14" ht="15.75" customHeight="1">
      <c r="N665" s="88"/>
    </row>
    <row r="666" spans="14:14" ht="15.75" customHeight="1">
      <c r="N666" s="88"/>
    </row>
    <row r="667" spans="14:14" ht="15.75" customHeight="1">
      <c r="N667" s="88"/>
    </row>
    <row r="668" spans="14:14" ht="15.75" customHeight="1">
      <c r="N668" s="88"/>
    </row>
    <row r="669" spans="14:14" ht="15.75" customHeight="1">
      <c r="N669" s="88"/>
    </row>
    <row r="670" spans="14:14" ht="15.75" customHeight="1">
      <c r="N670" s="88"/>
    </row>
    <row r="671" spans="14:14" ht="15.75" customHeight="1">
      <c r="N671" s="88"/>
    </row>
    <row r="672" spans="14:14" ht="15.75" customHeight="1">
      <c r="N672" s="88"/>
    </row>
    <row r="673" spans="14:14" ht="15.75" customHeight="1">
      <c r="N673" s="88"/>
    </row>
    <row r="674" spans="14:14" ht="15.75" customHeight="1">
      <c r="N674" s="88"/>
    </row>
    <row r="675" spans="14:14" ht="15.75" customHeight="1">
      <c r="N675" s="88"/>
    </row>
    <row r="676" spans="14:14" ht="15.75" customHeight="1">
      <c r="N676" s="88"/>
    </row>
    <row r="677" spans="14:14" ht="15.75" customHeight="1">
      <c r="N677" s="88"/>
    </row>
    <row r="678" spans="14:14" ht="15.75" customHeight="1">
      <c r="N678" s="88"/>
    </row>
    <row r="679" spans="14:14" ht="15.75" customHeight="1">
      <c r="N679" s="88"/>
    </row>
    <row r="680" spans="14:14" ht="15.75" customHeight="1">
      <c r="N680" s="88"/>
    </row>
    <row r="681" spans="14:14" ht="15.75" customHeight="1">
      <c r="N681" s="88"/>
    </row>
    <row r="682" spans="14:14" ht="15.75" customHeight="1">
      <c r="N682" s="88"/>
    </row>
    <row r="683" spans="14:14" ht="15.75" customHeight="1">
      <c r="N683" s="88"/>
    </row>
    <row r="684" spans="14:14" ht="15.75" customHeight="1">
      <c r="N684" s="88"/>
    </row>
    <row r="685" spans="14:14" ht="15.75" customHeight="1">
      <c r="N685" s="88"/>
    </row>
    <row r="686" spans="14:14" ht="15.75" customHeight="1">
      <c r="N686" s="88"/>
    </row>
    <row r="687" spans="14:14" ht="15.75" customHeight="1">
      <c r="N687" s="88"/>
    </row>
    <row r="688" spans="14:14" ht="15.75" customHeight="1">
      <c r="N688" s="88"/>
    </row>
    <row r="689" spans="14:14" ht="15.75" customHeight="1">
      <c r="N689" s="88"/>
    </row>
    <row r="690" spans="14:14" ht="15.75" customHeight="1">
      <c r="N690" s="88"/>
    </row>
    <row r="691" spans="14:14" ht="15.75" customHeight="1">
      <c r="N691" s="88"/>
    </row>
    <row r="692" spans="14:14" ht="15.75" customHeight="1">
      <c r="N692" s="88"/>
    </row>
    <row r="693" spans="14:14" ht="15.75" customHeight="1">
      <c r="N693" s="88"/>
    </row>
    <row r="694" spans="14:14" ht="15.75" customHeight="1">
      <c r="N694" s="88"/>
    </row>
    <row r="695" spans="14:14" ht="15.75" customHeight="1">
      <c r="N695" s="88"/>
    </row>
    <row r="696" spans="14:14" ht="15.75" customHeight="1">
      <c r="N696" s="88"/>
    </row>
    <row r="697" spans="14:14" ht="15.75" customHeight="1">
      <c r="N697" s="88"/>
    </row>
    <row r="698" spans="14:14" ht="15.75" customHeight="1">
      <c r="N698" s="88"/>
    </row>
    <row r="699" spans="14:14" ht="15.75" customHeight="1">
      <c r="N699" s="88"/>
    </row>
    <row r="700" spans="14:14" ht="15.75" customHeight="1">
      <c r="N700" s="88"/>
    </row>
    <row r="701" spans="14:14" ht="15.75" customHeight="1">
      <c r="N701" s="88"/>
    </row>
    <row r="702" spans="14:14" ht="15.75" customHeight="1">
      <c r="N702" s="88"/>
    </row>
    <row r="703" spans="14:14" ht="15.75" customHeight="1">
      <c r="N703" s="88"/>
    </row>
    <row r="704" spans="14:14" ht="15.75" customHeight="1">
      <c r="N704" s="88"/>
    </row>
    <row r="705" spans="14:14" ht="15.75" customHeight="1">
      <c r="N705" s="88"/>
    </row>
    <row r="706" spans="14:14" ht="15.75" customHeight="1">
      <c r="N706" s="88"/>
    </row>
    <row r="707" spans="14:14" ht="15.75" customHeight="1">
      <c r="N707" s="88"/>
    </row>
    <row r="708" spans="14:14" ht="15.75" customHeight="1">
      <c r="N708" s="88"/>
    </row>
    <row r="709" spans="14:14" ht="15.75" customHeight="1">
      <c r="N709" s="88"/>
    </row>
    <row r="710" spans="14:14" ht="15.75" customHeight="1">
      <c r="N710" s="88"/>
    </row>
    <row r="711" spans="14:14" ht="15.75" customHeight="1">
      <c r="N711" s="88"/>
    </row>
    <row r="712" spans="14:14" ht="15.75" customHeight="1">
      <c r="N712" s="88"/>
    </row>
    <row r="713" spans="14:14" ht="15.75" customHeight="1">
      <c r="N713" s="88"/>
    </row>
    <row r="714" spans="14:14" ht="15.75" customHeight="1">
      <c r="N714" s="88"/>
    </row>
    <row r="715" spans="14:14" ht="15.75" customHeight="1">
      <c r="N715" s="88"/>
    </row>
    <row r="716" spans="14:14" ht="15.75" customHeight="1">
      <c r="N716" s="88"/>
    </row>
    <row r="717" spans="14:14" ht="15.75" customHeight="1">
      <c r="N717" s="88"/>
    </row>
    <row r="718" spans="14:14" ht="15.75" customHeight="1">
      <c r="N718" s="88"/>
    </row>
    <row r="719" spans="14:14" ht="15.75" customHeight="1">
      <c r="N719" s="88"/>
    </row>
    <row r="720" spans="14:14" ht="15.75" customHeight="1">
      <c r="N720" s="88"/>
    </row>
    <row r="721" spans="14:14" ht="15.75" customHeight="1">
      <c r="N721" s="88"/>
    </row>
    <row r="722" spans="14:14" ht="15.75" customHeight="1">
      <c r="N722" s="88"/>
    </row>
    <row r="723" spans="14:14" ht="15.75" customHeight="1">
      <c r="N723" s="88"/>
    </row>
    <row r="724" spans="14:14" ht="15.75" customHeight="1">
      <c r="N724" s="88"/>
    </row>
    <row r="725" spans="14:14" ht="15.75" customHeight="1">
      <c r="N725" s="88"/>
    </row>
    <row r="726" spans="14:14" ht="15.75" customHeight="1">
      <c r="N726" s="88"/>
    </row>
    <row r="727" spans="14:14" ht="15.75" customHeight="1">
      <c r="N727" s="88"/>
    </row>
    <row r="728" spans="14:14" ht="15.75" customHeight="1">
      <c r="N728" s="88"/>
    </row>
    <row r="729" spans="14:14" ht="15.75" customHeight="1">
      <c r="N729" s="88"/>
    </row>
    <row r="730" spans="14:14" ht="15.75" customHeight="1">
      <c r="N730" s="88"/>
    </row>
    <row r="731" spans="14:14" ht="15.75" customHeight="1">
      <c r="N731" s="88"/>
    </row>
    <row r="732" spans="14:14" ht="15.75" customHeight="1">
      <c r="N732" s="88"/>
    </row>
    <row r="733" spans="14:14" ht="15.75" customHeight="1">
      <c r="N733" s="88"/>
    </row>
    <row r="734" spans="14:14" ht="15.75" customHeight="1">
      <c r="N734" s="88"/>
    </row>
    <row r="735" spans="14:14" ht="15.75" customHeight="1">
      <c r="N735" s="88"/>
    </row>
    <row r="736" spans="14:14" ht="15.75" customHeight="1">
      <c r="N736" s="88"/>
    </row>
    <row r="737" spans="14:14" ht="15.75" customHeight="1">
      <c r="N737" s="88"/>
    </row>
    <row r="738" spans="14:14" ht="15.75" customHeight="1">
      <c r="N738" s="88"/>
    </row>
    <row r="739" spans="14:14" ht="15.75" customHeight="1">
      <c r="N739" s="88"/>
    </row>
    <row r="740" spans="14:14" ht="15.75" customHeight="1">
      <c r="N740" s="88"/>
    </row>
    <row r="741" spans="14:14" ht="15.75" customHeight="1">
      <c r="N741" s="88"/>
    </row>
    <row r="742" spans="14:14" ht="15.75" customHeight="1">
      <c r="N742" s="88"/>
    </row>
    <row r="743" spans="14:14" ht="15.75" customHeight="1">
      <c r="N743" s="88"/>
    </row>
    <row r="744" spans="14:14" ht="15.75" customHeight="1">
      <c r="N744" s="88"/>
    </row>
    <row r="745" spans="14:14" ht="15.75" customHeight="1">
      <c r="N745" s="88"/>
    </row>
    <row r="746" spans="14:14" ht="15.75" customHeight="1">
      <c r="N746" s="88"/>
    </row>
    <row r="747" spans="14:14" ht="15.75" customHeight="1">
      <c r="N747" s="88"/>
    </row>
    <row r="748" spans="14:14" ht="15.75" customHeight="1">
      <c r="N748" s="88"/>
    </row>
    <row r="749" spans="14:14" ht="15.75" customHeight="1">
      <c r="N749" s="88"/>
    </row>
    <row r="750" spans="14:14" ht="15.75" customHeight="1">
      <c r="N750" s="88"/>
    </row>
    <row r="751" spans="14:14" ht="15.75" customHeight="1">
      <c r="N751" s="88"/>
    </row>
    <row r="752" spans="14:14" ht="15.75" customHeight="1">
      <c r="N752" s="88"/>
    </row>
    <row r="753" spans="14:14" ht="15.75" customHeight="1">
      <c r="N753" s="88"/>
    </row>
    <row r="754" spans="14:14" ht="15.75" customHeight="1">
      <c r="N754" s="88"/>
    </row>
    <row r="755" spans="14:14" ht="15.75" customHeight="1">
      <c r="N755" s="88"/>
    </row>
    <row r="756" spans="14:14" ht="15.75" customHeight="1">
      <c r="N756" s="88"/>
    </row>
    <row r="757" spans="14:14" ht="15.75" customHeight="1">
      <c r="N757" s="88"/>
    </row>
    <row r="758" spans="14:14" ht="15.75" customHeight="1">
      <c r="N758" s="88"/>
    </row>
    <row r="759" spans="14:14" ht="15.75" customHeight="1">
      <c r="N759" s="88"/>
    </row>
    <row r="760" spans="14:14" ht="15.75" customHeight="1">
      <c r="N760" s="88"/>
    </row>
    <row r="761" spans="14:14" ht="15.75" customHeight="1">
      <c r="N761" s="88"/>
    </row>
    <row r="762" spans="14:14" ht="15.75" customHeight="1">
      <c r="N762" s="88"/>
    </row>
    <row r="763" spans="14:14" ht="15.75" customHeight="1">
      <c r="N763" s="88"/>
    </row>
    <row r="764" spans="14:14" ht="15.75" customHeight="1">
      <c r="N764" s="88"/>
    </row>
    <row r="765" spans="14:14" ht="15.75" customHeight="1">
      <c r="N765" s="88"/>
    </row>
    <row r="766" spans="14:14" ht="15.75" customHeight="1">
      <c r="N766" s="88"/>
    </row>
    <row r="767" spans="14:14" ht="15.75" customHeight="1">
      <c r="N767" s="88"/>
    </row>
    <row r="768" spans="14:14" ht="15.75" customHeight="1">
      <c r="N768" s="88"/>
    </row>
    <row r="769" spans="14:14" ht="15.75" customHeight="1">
      <c r="N769" s="88"/>
    </row>
    <row r="770" spans="14:14" ht="15.75" customHeight="1">
      <c r="N770" s="88"/>
    </row>
    <row r="771" spans="14:14" ht="15.75" customHeight="1">
      <c r="N771" s="88"/>
    </row>
    <row r="772" spans="14:14" ht="15.75" customHeight="1">
      <c r="N772" s="88"/>
    </row>
    <row r="773" spans="14:14" ht="15.75" customHeight="1">
      <c r="N773" s="88"/>
    </row>
    <row r="774" spans="14:14" ht="15.75" customHeight="1">
      <c r="N774" s="88"/>
    </row>
    <row r="775" spans="14:14" ht="15.75" customHeight="1">
      <c r="N775" s="88"/>
    </row>
    <row r="776" spans="14:14" ht="15.75" customHeight="1">
      <c r="N776" s="88"/>
    </row>
    <row r="777" spans="14:14" ht="15.75" customHeight="1">
      <c r="N777" s="88"/>
    </row>
    <row r="778" spans="14:14" ht="15.75" customHeight="1">
      <c r="N778" s="88"/>
    </row>
    <row r="779" spans="14:14" ht="15.75" customHeight="1">
      <c r="N779" s="88"/>
    </row>
    <row r="780" spans="14:14" ht="15.75" customHeight="1">
      <c r="N780" s="88"/>
    </row>
    <row r="781" spans="14:14" ht="15.75" customHeight="1">
      <c r="N781" s="88"/>
    </row>
    <row r="782" spans="14:14" ht="15.75" customHeight="1">
      <c r="N782" s="88"/>
    </row>
    <row r="783" spans="14:14" ht="15.75" customHeight="1">
      <c r="N783" s="88"/>
    </row>
    <row r="784" spans="14:14" ht="15.75" customHeight="1">
      <c r="N784" s="88"/>
    </row>
    <row r="785" spans="14:14" ht="15.75" customHeight="1">
      <c r="N785" s="88"/>
    </row>
    <row r="786" spans="14:14" ht="15.75" customHeight="1">
      <c r="N786" s="88"/>
    </row>
    <row r="787" spans="14:14" ht="15.75" customHeight="1">
      <c r="N787" s="88"/>
    </row>
    <row r="788" spans="14:14" ht="15.75" customHeight="1">
      <c r="N788" s="88"/>
    </row>
    <row r="789" spans="14:14" ht="15.75" customHeight="1">
      <c r="N789" s="88"/>
    </row>
    <row r="790" spans="14:14" ht="15.75" customHeight="1">
      <c r="N790" s="88"/>
    </row>
    <row r="791" spans="14:14" ht="15.75" customHeight="1">
      <c r="N791" s="88"/>
    </row>
    <row r="792" spans="14:14" ht="15.75" customHeight="1">
      <c r="N792" s="88"/>
    </row>
    <row r="793" spans="14:14" ht="15.75" customHeight="1">
      <c r="N793" s="88"/>
    </row>
    <row r="794" spans="14:14" ht="15.75" customHeight="1">
      <c r="N794" s="88"/>
    </row>
    <row r="795" spans="14:14" ht="15.75" customHeight="1">
      <c r="N795" s="88"/>
    </row>
    <row r="796" spans="14:14" ht="15.75" customHeight="1">
      <c r="N796" s="88"/>
    </row>
    <row r="797" spans="14:14" ht="15.75" customHeight="1">
      <c r="N797" s="88"/>
    </row>
    <row r="798" spans="14:14" ht="15.75" customHeight="1">
      <c r="N798" s="88"/>
    </row>
    <row r="799" spans="14:14" ht="15.75" customHeight="1">
      <c r="N799" s="88"/>
    </row>
    <row r="800" spans="14:14" ht="15.75" customHeight="1">
      <c r="N800" s="88"/>
    </row>
    <row r="801" spans="14:14" ht="15.75" customHeight="1">
      <c r="N801" s="88"/>
    </row>
    <row r="802" spans="14:14" ht="15.75" customHeight="1">
      <c r="N802" s="88"/>
    </row>
    <row r="803" spans="14:14" ht="15.75" customHeight="1">
      <c r="N803" s="88"/>
    </row>
    <row r="804" spans="14:14" ht="15.75" customHeight="1">
      <c r="N804" s="88"/>
    </row>
    <row r="805" spans="14:14" ht="15.75" customHeight="1">
      <c r="N805" s="88"/>
    </row>
    <row r="806" spans="14:14" ht="15.75" customHeight="1">
      <c r="N806" s="88"/>
    </row>
    <row r="807" spans="14:14" ht="15.75" customHeight="1">
      <c r="N807" s="88"/>
    </row>
    <row r="808" spans="14:14" ht="15.75" customHeight="1">
      <c r="N808" s="88"/>
    </row>
    <row r="809" spans="14:14" ht="15.75" customHeight="1">
      <c r="N809" s="88"/>
    </row>
    <row r="810" spans="14:14" ht="15.75" customHeight="1">
      <c r="N810" s="88"/>
    </row>
    <row r="811" spans="14:14" ht="15.75" customHeight="1">
      <c r="N811" s="88"/>
    </row>
    <row r="812" spans="14:14" ht="15.75" customHeight="1">
      <c r="N812" s="88"/>
    </row>
    <row r="813" spans="14:14" ht="15.75" customHeight="1">
      <c r="N813" s="88"/>
    </row>
    <row r="814" spans="14:14" ht="15.75" customHeight="1">
      <c r="N814" s="88"/>
    </row>
    <row r="815" spans="14:14" ht="15.75" customHeight="1">
      <c r="N815" s="88"/>
    </row>
    <row r="816" spans="14:14" ht="15.75" customHeight="1">
      <c r="N816" s="88"/>
    </row>
    <row r="817" spans="14:14" ht="15.75" customHeight="1">
      <c r="N817" s="88"/>
    </row>
    <row r="818" spans="14:14" ht="15.75" customHeight="1">
      <c r="N818" s="88"/>
    </row>
    <row r="819" spans="14:14" ht="15.75" customHeight="1">
      <c r="N819" s="88"/>
    </row>
    <row r="820" spans="14:14" ht="15.75" customHeight="1">
      <c r="N820" s="88"/>
    </row>
    <row r="821" spans="14:14" ht="15.75" customHeight="1">
      <c r="N821" s="88"/>
    </row>
    <row r="822" spans="14:14" ht="15.75" customHeight="1">
      <c r="N822" s="88"/>
    </row>
    <row r="823" spans="14:14" ht="15.75" customHeight="1">
      <c r="N823" s="88"/>
    </row>
    <row r="824" spans="14:14" ht="15.75" customHeight="1">
      <c r="N824" s="88"/>
    </row>
    <row r="825" spans="14:14" ht="15.75" customHeight="1">
      <c r="N825" s="88"/>
    </row>
    <row r="826" spans="14:14" ht="15.75" customHeight="1">
      <c r="N826" s="88"/>
    </row>
    <row r="827" spans="14:14" ht="15.75" customHeight="1">
      <c r="N827" s="88"/>
    </row>
    <row r="828" spans="14:14" ht="15.75" customHeight="1">
      <c r="N828" s="88"/>
    </row>
    <row r="829" spans="14:14" ht="15.75" customHeight="1">
      <c r="N829" s="88"/>
    </row>
    <row r="830" spans="14:14" ht="15.75" customHeight="1">
      <c r="N830" s="88"/>
    </row>
    <row r="831" spans="14:14" ht="15.75" customHeight="1">
      <c r="N831" s="88"/>
    </row>
    <row r="832" spans="14:14" ht="15.75" customHeight="1">
      <c r="N832" s="88"/>
    </row>
    <row r="833" spans="14:14" ht="15.75" customHeight="1">
      <c r="N833" s="88"/>
    </row>
    <row r="834" spans="14:14" ht="15.75" customHeight="1">
      <c r="N834" s="88"/>
    </row>
    <row r="835" spans="14:14" ht="15.75" customHeight="1">
      <c r="N835" s="88"/>
    </row>
    <row r="836" spans="14:14" ht="15.75" customHeight="1">
      <c r="N836" s="88"/>
    </row>
    <row r="837" spans="14:14" ht="15.75" customHeight="1">
      <c r="N837" s="88"/>
    </row>
    <row r="838" spans="14:14" ht="15.75" customHeight="1">
      <c r="N838" s="88"/>
    </row>
    <row r="839" spans="14:14" ht="15.75" customHeight="1">
      <c r="N839" s="88"/>
    </row>
    <row r="840" spans="14:14" ht="15.75" customHeight="1">
      <c r="N840" s="88"/>
    </row>
    <row r="841" spans="14:14" ht="15.75" customHeight="1">
      <c r="N841" s="88"/>
    </row>
    <row r="842" spans="14:14" ht="15.75" customHeight="1">
      <c r="N842" s="88"/>
    </row>
    <row r="843" spans="14:14" ht="15.75" customHeight="1">
      <c r="N843" s="88"/>
    </row>
    <row r="844" spans="14:14" ht="15.75" customHeight="1">
      <c r="N844" s="88"/>
    </row>
    <row r="845" spans="14:14" ht="15.75" customHeight="1">
      <c r="N845" s="88"/>
    </row>
    <row r="846" spans="14:14" ht="15.75" customHeight="1">
      <c r="N846" s="88"/>
    </row>
    <row r="847" spans="14:14" ht="15.75" customHeight="1">
      <c r="N847" s="88"/>
    </row>
    <row r="848" spans="14:14" ht="15.75" customHeight="1">
      <c r="N848" s="88"/>
    </row>
    <row r="849" spans="14:14" ht="15.75" customHeight="1">
      <c r="N849" s="88"/>
    </row>
    <row r="850" spans="14:14" ht="15.75" customHeight="1">
      <c r="N850" s="88"/>
    </row>
    <row r="851" spans="14:14" ht="15.75" customHeight="1">
      <c r="N851" s="88"/>
    </row>
    <row r="852" spans="14:14" ht="15.75" customHeight="1">
      <c r="N852" s="88"/>
    </row>
    <row r="853" spans="14:14" ht="15.75" customHeight="1">
      <c r="N853" s="88"/>
    </row>
    <row r="854" spans="14:14" ht="15.75" customHeight="1">
      <c r="N854" s="88"/>
    </row>
    <row r="855" spans="14:14" ht="15.75" customHeight="1">
      <c r="N855" s="88"/>
    </row>
    <row r="856" spans="14:14" ht="15.75" customHeight="1">
      <c r="N856" s="88"/>
    </row>
    <row r="857" spans="14:14" ht="15.75" customHeight="1">
      <c r="N857" s="88"/>
    </row>
    <row r="858" spans="14:14" ht="15.75" customHeight="1">
      <c r="N858" s="88"/>
    </row>
    <row r="859" spans="14:14" ht="15.75" customHeight="1">
      <c r="N859" s="88"/>
    </row>
    <row r="860" spans="14:14" ht="15.75" customHeight="1">
      <c r="N860" s="88"/>
    </row>
    <row r="861" spans="14:14" ht="15.75" customHeight="1">
      <c r="N861" s="88"/>
    </row>
    <row r="862" spans="14:14" ht="15.75" customHeight="1">
      <c r="N862" s="88"/>
    </row>
    <row r="863" spans="14:14" ht="15.75" customHeight="1">
      <c r="N863" s="88"/>
    </row>
    <row r="864" spans="14:14" ht="15.75" customHeight="1">
      <c r="N864" s="88"/>
    </row>
    <row r="865" spans="14:14" ht="15.75" customHeight="1">
      <c r="N865" s="88"/>
    </row>
    <row r="866" spans="14:14" ht="15.75" customHeight="1">
      <c r="N866" s="88"/>
    </row>
    <row r="867" spans="14:14" ht="15.75" customHeight="1">
      <c r="N867" s="88"/>
    </row>
    <row r="868" spans="14:14" ht="15.75" customHeight="1">
      <c r="N868" s="88"/>
    </row>
    <row r="869" spans="14:14" ht="15.75" customHeight="1">
      <c r="N869" s="88"/>
    </row>
    <row r="870" spans="14:14" ht="15.75" customHeight="1">
      <c r="N870" s="88"/>
    </row>
    <row r="871" spans="14:14" ht="15.75" customHeight="1">
      <c r="N871" s="88"/>
    </row>
    <row r="872" spans="14:14" ht="15.75" customHeight="1">
      <c r="N872" s="88"/>
    </row>
    <row r="873" spans="14:14" ht="15.75" customHeight="1">
      <c r="N873" s="88"/>
    </row>
    <row r="874" spans="14:14" ht="15.75" customHeight="1">
      <c r="N874" s="88"/>
    </row>
    <row r="875" spans="14:14" ht="15.75" customHeight="1">
      <c r="N875" s="88"/>
    </row>
    <row r="876" spans="14:14" ht="15.75" customHeight="1">
      <c r="N876" s="88"/>
    </row>
    <row r="877" spans="14:14" ht="15.75" customHeight="1">
      <c r="N877" s="88"/>
    </row>
    <row r="878" spans="14:14" ht="15.75" customHeight="1">
      <c r="N878" s="88"/>
    </row>
    <row r="879" spans="14:14" ht="15.75" customHeight="1">
      <c r="N879" s="88"/>
    </row>
    <row r="880" spans="14:14" ht="15.75" customHeight="1">
      <c r="N880" s="88"/>
    </row>
    <row r="881" spans="14:14" ht="15.75" customHeight="1">
      <c r="N881" s="88"/>
    </row>
    <row r="882" spans="14:14" ht="15.75" customHeight="1">
      <c r="N882" s="88"/>
    </row>
    <row r="883" spans="14:14" ht="15.75" customHeight="1">
      <c r="N883" s="88"/>
    </row>
    <row r="884" spans="14:14" ht="15.75" customHeight="1">
      <c r="N884" s="88"/>
    </row>
    <row r="885" spans="14:14" ht="15.75" customHeight="1">
      <c r="N885" s="88"/>
    </row>
    <row r="886" spans="14:14" ht="15.75" customHeight="1">
      <c r="N886" s="88"/>
    </row>
    <row r="887" spans="14:14" ht="15.75" customHeight="1">
      <c r="N887" s="88"/>
    </row>
    <row r="888" spans="14:14" ht="15.75" customHeight="1">
      <c r="N888" s="88"/>
    </row>
    <row r="889" spans="14:14" ht="15.75" customHeight="1">
      <c r="N889" s="88"/>
    </row>
    <row r="890" spans="14:14" ht="15.75" customHeight="1">
      <c r="N890" s="88"/>
    </row>
    <row r="891" spans="14:14" ht="15.75" customHeight="1">
      <c r="N891" s="88"/>
    </row>
    <row r="892" spans="14:14" ht="15.75" customHeight="1">
      <c r="N892" s="88"/>
    </row>
    <row r="893" spans="14:14" ht="15.75" customHeight="1">
      <c r="N893" s="88"/>
    </row>
    <row r="894" spans="14:14" ht="15.75" customHeight="1">
      <c r="N894" s="88"/>
    </row>
    <row r="895" spans="14:14" ht="15.75" customHeight="1">
      <c r="N895" s="88"/>
    </row>
    <row r="896" spans="14:14" ht="15.75" customHeight="1">
      <c r="N896" s="88"/>
    </row>
    <row r="897" spans="14:14" ht="15.75" customHeight="1">
      <c r="N897" s="88"/>
    </row>
    <row r="898" spans="14:14" ht="15.75" customHeight="1">
      <c r="N898" s="88"/>
    </row>
    <row r="899" spans="14:14" ht="15.75" customHeight="1">
      <c r="N899" s="88"/>
    </row>
    <row r="900" spans="14:14" ht="15.75" customHeight="1">
      <c r="N900" s="88"/>
    </row>
    <row r="901" spans="14:14" ht="15.75" customHeight="1">
      <c r="N901" s="88"/>
    </row>
    <row r="902" spans="14:14" ht="15.75" customHeight="1">
      <c r="N902" s="88"/>
    </row>
    <row r="903" spans="14:14" ht="15.75" customHeight="1">
      <c r="N903" s="88"/>
    </row>
    <row r="904" spans="14:14" ht="15.75" customHeight="1">
      <c r="N904" s="88"/>
    </row>
    <row r="905" spans="14:14" ht="15.75" customHeight="1">
      <c r="N905" s="88"/>
    </row>
    <row r="906" spans="14:14" ht="15.75" customHeight="1">
      <c r="N906" s="88"/>
    </row>
    <row r="907" spans="14:14" ht="15.75" customHeight="1">
      <c r="N907" s="88"/>
    </row>
    <row r="908" spans="14:14" ht="15.75" customHeight="1">
      <c r="N908" s="88"/>
    </row>
    <row r="909" spans="14:14" ht="15.75" customHeight="1">
      <c r="N909" s="88"/>
    </row>
    <row r="910" spans="14:14" ht="15.75" customHeight="1">
      <c r="N910" s="88"/>
    </row>
    <row r="911" spans="14:14" ht="15.75" customHeight="1">
      <c r="N911" s="88"/>
    </row>
    <row r="912" spans="14:14" ht="15.75" customHeight="1">
      <c r="N912" s="88"/>
    </row>
    <row r="913" spans="14:14" ht="15.75" customHeight="1">
      <c r="N913" s="88"/>
    </row>
    <row r="914" spans="14:14" ht="15.75" customHeight="1">
      <c r="N914" s="88"/>
    </row>
    <row r="915" spans="14:14" ht="15.75" customHeight="1">
      <c r="N915" s="88"/>
    </row>
    <row r="916" spans="14:14" ht="15.75" customHeight="1">
      <c r="N916" s="88"/>
    </row>
    <row r="917" spans="14:14" ht="15.75" customHeight="1">
      <c r="N917" s="88"/>
    </row>
    <row r="918" spans="14:14" ht="15.75" customHeight="1">
      <c r="N918" s="88"/>
    </row>
    <row r="919" spans="14:14" ht="15.75" customHeight="1">
      <c r="N919" s="88"/>
    </row>
    <row r="920" spans="14:14" ht="15.75" customHeight="1">
      <c r="N920" s="88"/>
    </row>
    <row r="921" spans="14:14" ht="15.75" customHeight="1">
      <c r="N921" s="88"/>
    </row>
    <row r="922" spans="14:14" ht="15.75" customHeight="1">
      <c r="N922" s="88"/>
    </row>
    <row r="923" spans="14:14" ht="15.75" customHeight="1">
      <c r="N923" s="88"/>
    </row>
    <row r="924" spans="14:14" ht="15.75" customHeight="1">
      <c r="N924" s="88"/>
    </row>
    <row r="925" spans="14:14" ht="15.75" customHeight="1">
      <c r="N925" s="88"/>
    </row>
    <row r="926" spans="14:14" ht="15.75" customHeight="1">
      <c r="N926" s="88"/>
    </row>
    <row r="927" spans="14:14" ht="15.75" customHeight="1">
      <c r="N927" s="88"/>
    </row>
    <row r="928" spans="14:14" ht="15.75" customHeight="1">
      <c r="N928" s="88"/>
    </row>
    <row r="929" spans="14:14" ht="15.75" customHeight="1">
      <c r="N929" s="88"/>
    </row>
    <row r="930" spans="14:14" ht="15.75" customHeight="1">
      <c r="N930" s="88"/>
    </row>
    <row r="931" spans="14:14" ht="15.75" customHeight="1">
      <c r="N931" s="88"/>
    </row>
    <row r="932" spans="14:14" ht="15.75" customHeight="1">
      <c r="N932" s="88"/>
    </row>
    <row r="933" spans="14:14" ht="15.75" customHeight="1">
      <c r="N933" s="88"/>
    </row>
    <row r="934" spans="14:14" ht="15.75" customHeight="1">
      <c r="N934" s="88"/>
    </row>
    <row r="935" spans="14:14" ht="15.75" customHeight="1">
      <c r="N935" s="88"/>
    </row>
    <row r="936" spans="14:14" ht="15.75" customHeight="1">
      <c r="N936" s="88"/>
    </row>
    <row r="937" spans="14:14" ht="15.75" customHeight="1">
      <c r="N937" s="88"/>
    </row>
    <row r="938" spans="14:14" ht="15.75" customHeight="1">
      <c r="N938" s="88"/>
    </row>
    <row r="939" spans="14:14" ht="15.75" customHeight="1">
      <c r="N939" s="88"/>
    </row>
    <row r="940" spans="14:14" ht="15.75" customHeight="1">
      <c r="N940" s="88"/>
    </row>
    <row r="941" spans="14:14" ht="15.75" customHeight="1">
      <c r="N941" s="88"/>
    </row>
    <row r="942" spans="14:14" ht="15.75" customHeight="1">
      <c r="N942" s="88"/>
    </row>
    <row r="943" spans="14:14" ht="15.75" customHeight="1">
      <c r="N943" s="88"/>
    </row>
    <row r="944" spans="14:14" ht="15.75" customHeight="1">
      <c r="N944" s="88"/>
    </row>
    <row r="945" spans="14:14" ht="15.75" customHeight="1">
      <c r="N945" s="88"/>
    </row>
    <row r="946" spans="14:14" ht="15.75" customHeight="1">
      <c r="N946" s="88"/>
    </row>
    <row r="947" spans="14:14" ht="15.75" customHeight="1">
      <c r="N947" s="88"/>
    </row>
    <row r="948" spans="14:14" ht="15.75" customHeight="1">
      <c r="N948" s="88"/>
    </row>
    <row r="949" spans="14:14" ht="15.75" customHeight="1">
      <c r="N949" s="88"/>
    </row>
    <row r="950" spans="14:14" ht="15.75" customHeight="1">
      <c r="N950" s="88"/>
    </row>
    <row r="951" spans="14:14" ht="15.75" customHeight="1">
      <c r="N951" s="88"/>
    </row>
    <row r="952" spans="14:14" ht="15.75" customHeight="1">
      <c r="N952" s="88"/>
    </row>
    <row r="953" spans="14:14" ht="15.75" customHeight="1">
      <c r="N953" s="88"/>
    </row>
    <row r="954" spans="14:14" ht="15.75" customHeight="1">
      <c r="N954" s="88"/>
    </row>
    <row r="955" spans="14:14" ht="15.75" customHeight="1">
      <c r="N955" s="88"/>
    </row>
    <row r="956" spans="14:14" ht="15.75" customHeight="1">
      <c r="N956" s="88"/>
    </row>
    <row r="957" spans="14:14" ht="15.75" customHeight="1">
      <c r="N957" s="88"/>
    </row>
    <row r="958" spans="14:14" ht="15.75" customHeight="1">
      <c r="N958" s="88"/>
    </row>
    <row r="959" spans="14:14" ht="15.75" customHeight="1">
      <c r="N959" s="88"/>
    </row>
    <row r="960" spans="14:14" ht="15.75" customHeight="1">
      <c r="N960" s="88"/>
    </row>
    <row r="961" spans="14:14" ht="15.75" customHeight="1">
      <c r="N961" s="88"/>
    </row>
    <row r="962" spans="14:14" ht="15.75" customHeight="1">
      <c r="N962" s="88"/>
    </row>
    <row r="963" spans="14:14" ht="15.75" customHeight="1">
      <c r="N963" s="88"/>
    </row>
    <row r="964" spans="14:14" ht="15.75" customHeight="1">
      <c r="N964" s="88"/>
    </row>
    <row r="965" spans="14:14" ht="15.75" customHeight="1">
      <c r="N965" s="88"/>
    </row>
    <row r="966" spans="14:14" ht="15.75" customHeight="1">
      <c r="N966" s="88"/>
    </row>
    <row r="967" spans="14:14" ht="15.75" customHeight="1">
      <c r="N967" s="88"/>
    </row>
    <row r="968" spans="14:14" ht="15.75" customHeight="1">
      <c r="N968" s="88"/>
    </row>
    <row r="969" spans="14:14" ht="15.75" customHeight="1">
      <c r="N969" s="88"/>
    </row>
    <row r="970" spans="14:14" ht="15.75" customHeight="1">
      <c r="N970" s="88"/>
    </row>
    <row r="971" spans="14:14" ht="15.75" customHeight="1">
      <c r="N971" s="88"/>
    </row>
    <row r="972" spans="14:14" ht="15.75" customHeight="1">
      <c r="N972" s="88"/>
    </row>
    <row r="973" spans="14:14" ht="15.75" customHeight="1">
      <c r="N973" s="88"/>
    </row>
    <row r="974" spans="14:14" ht="15.75" customHeight="1">
      <c r="N974" s="88"/>
    </row>
    <row r="975" spans="14:14" ht="15.75" customHeight="1">
      <c r="N975" s="88"/>
    </row>
    <row r="976" spans="14:14" ht="15.75" customHeight="1">
      <c r="N976" s="88"/>
    </row>
    <row r="977" spans="14:14" ht="15.75" customHeight="1">
      <c r="N977" s="88"/>
    </row>
    <row r="978" spans="14:14" ht="15.75" customHeight="1">
      <c r="N978" s="88"/>
    </row>
    <row r="979" spans="14:14" ht="15.75" customHeight="1">
      <c r="N979" s="88"/>
    </row>
    <row r="980" spans="14:14" ht="15.75" customHeight="1">
      <c r="N980" s="88"/>
    </row>
    <row r="981" spans="14:14" ht="15.75" customHeight="1">
      <c r="N981" s="88"/>
    </row>
    <row r="982" spans="14:14" ht="15.75" customHeight="1">
      <c r="N982" s="88"/>
    </row>
    <row r="983" spans="14:14" ht="15.75" customHeight="1">
      <c r="N983" s="88"/>
    </row>
    <row r="984" spans="14:14" ht="15.75" customHeight="1">
      <c r="N984" s="88"/>
    </row>
    <row r="985" spans="14:14" ht="15.75" customHeight="1">
      <c r="N985" s="88"/>
    </row>
    <row r="986" spans="14:14" ht="15.75" customHeight="1">
      <c r="N986" s="88"/>
    </row>
    <row r="987" spans="14:14" ht="15.75" customHeight="1">
      <c r="N987" s="88"/>
    </row>
    <row r="988" spans="14:14" ht="15.75" customHeight="1">
      <c r="N988" s="88"/>
    </row>
    <row r="989" spans="14:14" ht="15.75" customHeight="1">
      <c r="N989" s="88"/>
    </row>
    <row r="990" spans="14:14" ht="15.75" customHeight="1">
      <c r="N990" s="88"/>
    </row>
    <row r="991" spans="14:14" ht="15.75" customHeight="1">
      <c r="N991" s="88"/>
    </row>
    <row r="992" spans="14:14" ht="15.75" customHeight="1">
      <c r="N992" s="88"/>
    </row>
    <row r="993" spans="14:14" ht="15.75" customHeight="1">
      <c r="N993" s="88"/>
    </row>
    <row r="994" spans="14:14" ht="15.75" customHeight="1">
      <c r="N994" s="88"/>
    </row>
    <row r="995" spans="14:14" ht="15.75" customHeight="1">
      <c r="N995" s="88"/>
    </row>
    <row r="996" spans="14:14" ht="15.75" customHeight="1">
      <c r="N996" s="88"/>
    </row>
    <row r="997" spans="14:14" ht="15.75" customHeight="1">
      <c r="N997" s="88"/>
    </row>
    <row r="998" spans="14:14" ht="15.75" customHeight="1">
      <c r="N998" s="88"/>
    </row>
    <row r="999" spans="14:14" ht="15.75" customHeight="1">
      <c r="N999" s="88"/>
    </row>
    <row r="1000" spans="14:14" ht="15.75" customHeight="1">
      <c r="N1000" s="88"/>
    </row>
  </sheetData>
  <sheetProtection password="CC75" sheet="1" objects="1" scenarios="1"/>
  <mergeCells count="22">
    <mergeCell ref="A3:A4"/>
    <mergeCell ref="B3:B4"/>
    <mergeCell ref="C3:C4"/>
    <mergeCell ref="D3:D4"/>
    <mergeCell ref="E3:E4"/>
    <mergeCell ref="S3:S4"/>
    <mergeCell ref="T3:T4"/>
    <mergeCell ref="U3:U4"/>
    <mergeCell ref="V3:V4"/>
    <mergeCell ref="B1:W1"/>
    <mergeCell ref="F3:H3"/>
    <mergeCell ref="W3:W4"/>
    <mergeCell ref="N3:N4"/>
    <mergeCell ref="O3:O4"/>
    <mergeCell ref="P3:P4"/>
    <mergeCell ref="Q3:Q4"/>
    <mergeCell ref="R3:R4"/>
    <mergeCell ref="I3:I4"/>
    <mergeCell ref="J3:J4"/>
    <mergeCell ref="K3:K4"/>
    <mergeCell ref="L3:L4"/>
    <mergeCell ref="M3:M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4.42578125" defaultRowHeight="15" customHeight="1"/>
  <cols>
    <col min="1" max="1" width="16" customWidth="1"/>
    <col min="2" max="2" width="19.7109375" customWidth="1"/>
    <col min="3" max="3" width="20.140625" customWidth="1"/>
    <col min="4" max="4" width="38.85546875" customWidth="1"/>
    <col min="5" max="5" width="15.7109375" customWidth="1"/>
    <col min="6" max="6" width="10.7109375" customWidth="1"/>
    <col min="7" max="7" width="14.5703125" customWidth="1"/>
    <col min="8" max="8" width="18" customWidth="1"/>
    <col min="9" max="9" width="17" customWidth="1"/>
    <col min="10" max="10" width="10.7109375" customWidth="1"/>
    <col min="11" max="11" width="15.7109375" customWidth="1"/>
    <col min="12" max="12" width="15.5703125" customWidth="1"/>
    <col min="13" max="13" width="20.7109375" customWidth="1"/>
    <col min="14" max="14" width="20.140625" customWidth="1"/>
    <col min="15" max="15" width="23.140625" customWidth="1"/>
    <col min="16" max="17" width="10.7109375" customWidth="1"/>
    <col min="18" max="18" width="17" customWidth="1"/>
    <col min="19" max="20" width="10.7109375" customWidth="1"/>
    <col min="21" max="21" width="15.140625" customWidth="1"/>
    <col min="22" max="22" width="15.7109375" customWidth="1"/>
    <col min="23" max="26" width="10.7109375" customWidth="1"/>
  </cols>
  <sheetData>
    <row r="1" spans="1:23" ht="20.25">
      <c r="A1" s="48"/>
      <c r="B1" s="104" t="s">
        <v>556</v>
      </c>
      <c r="C1" s="99"/>
      <c r="D1" s="99"/>
      <c r="E1" s="99"/>
      <c r="F1" s="99"/>
      <c r="G1" s="99"/>
      <c r="H1" s="99"/>
      <c r="I1" s="99"/>
      <c r="J1" s="99"/>
      <c r="K1" s="99"/>
      <c r="L1" s="99"/>
      <c r="M1" s="99"/>
      <c r="N1" s="99"/>
      <c r="O1" s="99"/>
      <c r="P1" s="99"/>
      <c r="Q1" s="99"/>
      <c r="R1" s="99"/>
      <c r="S1" s="99"/>
      <c r="T1" s="99"/>
      <c r="U1" s="99"/>
      <c r="V1" s="99"/>
      <c r="W1" s="99"/>
    </row>
    <row r="2" spans="1:23">
      <c r="A2" s="49"/>
      <c r="B2" s="49"/>
      <c r="C2" s="49"/>
      <c r="D2" s="49"/>
      <c r="E2" s="49"/>
      <c r="F2" s="50"/>
      <c r="G2" s="50"/>
      <c r="H2" s="50"/>
      <c r="I2" s="50"/>
      <c r="J2" s="50"/>
      <c r="K2" s="50"/>
      <c r="L2" s="50"/>
      <c r="M2" s="50"/>
      <c r="N2" s="50"/>
      <c r="O2" s="50"/>
      <c r="P2" s="50"/>
      <c r="Q2" s="50"/>
      <c r="R2" s="50"/>
      <c r="S2" s="50"/>
      <c r="T2" s="50"/>
      <c r="U2" s="50"/>
      <c r="V2" s="50"/>
      <c r="W2" s="50"/>
    </row>
    <row r="3" spans="1:23">
      <c r="A3" s="103" t="s">
        <v>1</v>
      </c>
      <c r="B3" s="103" t="s">
        <v>2</v>
      </c>
      <c r="C3" s="103" t="s">
        <v>3</v>
      </c>
      <c r="D3" s="103" t="s">
        <v>4</v>
      </c>
      <c r="E3" s="103" t="s">
        <v>5</v>
      </c>
      <c r="F3" s="105" t="s">
        <v>6</v>
      </c>
      <c r="G3" s="101"/>
      <c r="H3" s="102"/>
      <c r="I3" s="103" t="s">
        <v>7</v>
      </c>
      <c r="J3" s="103" t="s">
        <v>8</v>
      </c>
      <c r="K3" s="103" t="s">
        <v>9</v>
      </c>
      <c r="L3" s="103" t="s">
        <v>6</v>
      </c>
      <c r="M3" s="103" t="s">
        <v>10</v>
      </c>
      <c r="N3" s="103" t="s">
        <v>11</v>
      </c>
      <c r="O3" s="103" t="s">
        <v>12</v>
      </c>
      <c r="P3" s="103" t="s">
        <v>13</v>
      </c>
      <c r="Q3" s="103" t="s">
        <v>14</v>
      </c>
      <c r="R3" s="103" t="s">
        <v>15</v>
      </c>
      <c r="S3" s="103" t="s">
        <v>16</v>
      </c>
      <c r="T3" s="103" t="s">
        <v>17</v>
      </c>
      <c r="U3" s="103" t="s">
        <v>18</v>
      </c>
      <c r="V3" s="103" t="s">
        <v>19</v>
      </c>
      <c r="W3" s="103" t="s">
        <v>20</v>
      </c>
    </row>
    <row r="4" spans="1:23" ht="25.5" customHeight="1">
      <c r="A4" s="97"/>
      <c r="B4" s="97"/>
      <c r="C4" s="97"/>
      <c r="D4" s="97"/>
      <c r="E4" s="97"/>
      <c r="F4" s="52" t="s">
        <v>21</v>
      </c>
      <c r="G4" s="53" t="s">
        <v>22</v>
      </c>
      <c r="H4" s="53" t="s">
        <v>23</v>
      </c>
      <c r="I4" s="97"/>
      <c r="J4" s="97"/>
      <c r="K4" s="97"/>
      <c r="L4" s="97"/>
      <c r="M4" s="97"/>
      <c r="N4" s="97"/>
      <c r="O4" s="97"/>
      <c r="P4" s="97"/>
      <c r="Q4" s="97"/>
      <c r="R4" s="97"/>
      <c r="S4" s="97"/>
      <c r="T4" s="97"/>
      <c r="U4" s="97"/>
      <c r="V4" s="97"/>
      <c r="W4" s="97"/>
    </row>
    <row r="5" spans="1:23" ht="86.25" customHeight="1">
      <c r="A5" s="6" t="s">
        <v>557</v>
      </c>
      <c r="B5" s="76" t="s">
        <v>558</v>
      </c>
      <c r="C5" s="90" t="s">
        <v>548</v>
      </c>
      <c r="D5" s="90" t="s">
        <v>559</v>
      </c>
      <c r="E5" s="57">
        <v>45475</v>
      </c>
      <c r="F5" s="91">
        <f>DAYS360(G5,H5)</f>
        <v>180</v>
      </c>
      <c r="G5" s="77">
        <v>45473</v>
      </c>
      <c r="H5" s="77">
        <v>45656</v>
      </c>
      <c r="I5" s="61">
        <v>179864450</v>
      </c>
      <c r="J5" s="61">
        <v>0</v>
      </c>
      <c r="K5" s="61">
        <f>+I5+J5</f>
        <v>179864450</v>
      </c>
      <c r="L5" s="56">
        <v>2024</v>
      </c>
      <c r="M5" s="92">
        <v>0</v>
      </c>
      <c r="N5" s="92">
        <v>0</v>
      </c>
      <c r="O5" s="61">
        <f>+K5-N5</f>
        <v>179864450</v>
      </c>
      <c r="P5" s="47" t="s">
        <v>28</v>
      </c>
      <c r="Q5" s="47" t="s">
        <v>28</v>
      </c>
      <c r="R5" s="47" t="s">
        <v>28</v>
      </c>
      <c r="S5" s="47" t="s">
        <v>28</v>
      </c>
      <c r="T5" s="6"/>
      <c r="U5" s="47" t="s">
        <v>560</v>
      </c>
      <c r="V5" s="93" t="s">
        <v>561</v>
      </c>
      <c r="W5" s="94" t="s">
        <v>165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CC75" sheet="1" objects="1" scenarios="1"/>
  <mergeCells count="22">
    <mergeCell ref="A3:A4"/>
    <mergeCell ref="B3:B4"/>
    <mergeCell ref="C3:C4"/>
    <mergeCell ref="D3:D4"/>
    <mergeCell ref="E3:E4"/>
    <mergeCell ref="S3:S4"/>
    <mergeCell ref="T3:T4"/>
    <mergeCell ref="U3:U4"/>
    <mergeCell ref="V3:V4"/>
    <mergeCell ref="B1:W1"/>
    <mergeCell ref="F3:H3"/>
    <mergeCell ref="W3:W4"/>
    <mergeCell ref="N3:N4"/>
    <mergeCell ref="O3:O4"/>
    <mergeCell ref="P3:P4"/>
    <mergeCell ref="Q3:Q4"/>
    <mergeCell ref="R3:R4"/>
    <mergeCell ref="I3:I4"/>
    <mergeCell ref="J3:J4"/>
    <mergeCell ref="K3:K4"/>
    <mergeCell ref="L3:L4"/>
    <mergeCell ref="M3:M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workbookViewId="0">
      <selection activeCell="D9" sqref="D9"/>
    </sheetView>
  </sheetViews>
  <sheetFormatPr baseColWidth="10" defaultColWidth="14.42578125" defaultRowHeight="15" customHeight="1"/>
  <cols>
    <col min="1" max="1" width="23.28515625" customWidth="1"/>
    <col min="2" max="2" width="19.5703125" customWidth="1"/>
    <col min="3" max="3" width="30.85546875" customWidth="1"/>
    <col min="4" max="4" width="39.5703125" customWidth="1"/>
    <col min="5" max="5" width="16.140625" customWidth="1"/>
    <col min="6" max="6" width="10.7109375" customWidth="1"/>
    <col min="7" max="7" width="14" customWidth="1"/>
    <col min="8" max="8" width="15.42578125" customWidth="1"/>
    <col min="9" max="9" width="17.140625" customWidth="1"/>
    <col min="10" max="10" width="10.7109375" customWidth="1"/>
    <col min="11" max="11" width="17.5703125" customWidth="1"/>
    <col min="12" max="12" width="10.7109375" customWidth="1"/>
    <col min="13" max="13" width="18.7109375" customWidth="1"/>
    <col min="14" max="14" width="21.5703125" customWidth="1"/>
    <col min="15" max="15" width="18.42578125" customWidth="1"/>
    <col min="16" max="16" width="10.7109375" customWidth="1"/>
    <col min="17" max="17" width="13" customWidth="1"/>
    <col min="18" max="18" width="18.42578125" customWidth="1"/>
    <col min="19" max="20" width="10.7109375" customWidth="1"/>
    <col min="21" max="21" width="18.140625" customWidth="1"/>
    <col min="22" max="22" width="15.7109375" customWidth="1"/>
    <col min="23" max="25" width="10.7109375" customWidth="1"/>
  </cols>
  <sheetData>
    <row r="1" spans="1:22" ht="20.25">
      <c r="A1" s="48"/>
      <c r="B1" s="104" t="s">
        <v>562</v>
      </c>
      <c r="C1" s="99"/>
      <c r="D1" s="99"/>
      <c r="E1" s="99"/>
      <c r="F1" s="99"/>
      <c r="G1" s="99"/>
      <c r="H1" s="99"/>
      <c r="I1" s="99"/>
      <c r="J1" s="99"/>
      <c r="K1" s="99"/>
      <c r="L1" s="99"/>
      <c r="M1" s="99"/>
      <c r="N1" s="99"/>
      <c r="O1" s="99"/>
      <c r="P1" s="99"/>
      <c r="Q1" s="99"/>
      <c r="R1" s="99"/>
      <c r="S1" s="99"/>
      <c r="T1" s="99"/>
      <c r="U1" s="99"/>
      <c r="V1" s="99"/>
    </row>
    <row r="2" spans="1:22">
      <c r="A2" s="49"/>
      <c r="B2" s="49"/>
      <c r="C2" s="49"/>
      <c r="D2" s="49"/>
      <c r="E2" s="49"/>
      <c r="F2" s="50"/>
      <c r="G2" s="50"/>
      <c r="H2" s="50"/>
      <c r="I2" s="50"/>
      <c r="J2" s="50"/>
      <c r="K2" s="50"/>
      <c r="L2" s="50"/>
      <c r="M2" s="50"/>
      <c r="N2" s="50"/>
      <c r="O2" s="50"/>
      <c r="P2" s="50"/>
      <c r="Q2" s="50"/>
      <c r="R2" s="50"/>
      <c r="S2" s="50"/>
      <c r="T2" s="50"/>
      <c r="U2" s="50"/>
      <c r="V2" s="50"/>
    </row>
    <row r="3" spans="1:22">
      <c r="A3" s="103" t="s">
        <v>1</v>
      </c>
      <c r="B3" s="103" t="s">
        <v>2</v>
      </c>
      <c r="C3" s="103" t="s">
        <v>3</v>
      </c>
      <c r="D3" s="103" t="s">
        <v>4</v>
      </c>
      <c r="E3" s="103" t="s">
        <v>5</v>
      </c>
      <c r="F3" s="105" t="s">
        <v>6</v>
      </c>
      <c r="G3" s="101"/>
      <c r="H3" s="102"/>
      <c r="I3" s="103" t="s">
        <v>7</v>
      </c>
      <c r="J3" s="103" t="s">
        <v>8</v>
      </c>
      <c r="K3" s="103" t="s">
        <v>9</v>
      </c>
      <c r="L3" s="103" t="s">
        <v>6</v>
      </c>
      <c r="M3" s="103" t="s">
        <v>10</v>
      </c>
      <c r="N3" s="103" t="s">
        <v>11</v>
      </c>
      <c r="O3" s="103" t="s">
        <v>12</v>
      </c>
      <c r="P3" s="103" t="s">
        <v>13</v>
      </c>
      <c r="Q3" s="103" t="s">
        <v>14</v>
      </c>
      <c r="R3" s="103" t="s">
        <v>15</v>
      </c>
      <c r="S3" s="103" t="s">
        <v>16</v>
      </c>
      <c r="T3" s="103" t="s">
        <v>17</v>
      </c>
      <c r="U3" s="103" t="s">
        <v>18</v>
      </c>
      <c r="V3" s="103" t="s">
        <v>20</v>
      </c>
    </row>
    <row r="4" spans="1:22" ht="39" customHeight="1">
      <c r="A4" s="97"/>
      <c r="B4" s="97"/>
      <c r="C4" s="97"/>
      <c r="D4" s="97"/>
      <c r="E4" s="97"/>
      <c r="F4" s="52" t="s">
        <v>21</v>
      </c>
      <c r="G4" s="53" t="s">
        <v>22</v>
      </c>
      <c r="H4" s="53" t="s">
        <v>23</v>
      </c>
      <c r="I4" s="97"/>
      <c r="J4" s="97"/>
      <c r="K4" s="97"/>
      <c r="L4" s="97"/>
      <c r="M4" s="97"/>
      <c r="N4" s="97"/>
      <c r="O4" s="97"/>
      <c r="P4" s="97"/>
      <c r="Q4" s="97"/>
      <c r="R4" s="97"/>
      <c r="S4" s="97"/>
      <c r="T4" s="97"/>
      <c r="U4" s="97"/>
      <c r="V4" s="97"/>
    </row>
    <row r="5" spans="1:22" ht="204" customHeight="1">
      <c r="A5" s="6" t="s">
        <v>563</v>
      </c>
      <c r="B5" s="55" t="s">
        <v>564</v>
      </c>
      <c r="C5" s="74" t="s">
        <v>565</v>
      </c>
      <c r="D5" s="95" t="s">
        <v>566</v>
      </c>
      <c r="E5" s="57">
        <v>45467</v>
      </c>
      <c r="F5" s="58">
        <f>DAYS360(G5,H5)</f>
        <v>719</v>
      </c>
      <c r="G5" s="77">
        <v>45467</v>
      </c>
      <c r="H5" s="77">
        <v>46196</v>
      </c>
      <c r="I5" s="61">
        <v>0</v>
      </c>
      <c r="J5" s="61">
        <v>0</v>
      </c>
      <c r="K5" s="61">
        <v>0</v>
      </c>
      <c r="L5" s="15">
        <v>2024</v>
      </c>
      <c r="M5" s="55" t="s">
        <v>28</v>
      </c>
      <c r="N5" s="55" t="s">
        <v>28</v>
      </c>
      <c r="O5" s="55" t="s">
        <v>28</v>
      </c>
      <c r="P5" s="55" t="s">
        <v>28</v>
      </c>
      <c r="Q5" s="55" t="s">
        <v>28</v>
      </c>
      <c r="R5" s="55" t="s">
        <v>28</v>
      </c>
      <c r="S5" s="55" t="s">
        <v>28</v>
      </c>
      <c r="T5" s="55" t="s">
        <v>28</v>
      </c>
      <c r="U5" s="6" t="s">
        <v>567</v>
      </c>
      <c r="V5" s="8" t="s">
        <v>32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CC75" sheet="1" objects="1" scenarios="1"/>
  <mergeCells count="21">
    <mergeCell ref="A3:A4"/>
    <mergeCell ref="B3:B4"/>
    <mergeCell ref="C3:C4"/>
    <mergeCell ref="D3:D4"/>
    <mergeCell ref="E3:E4"/>
    <mergeCell ref="S3:S4"/>
    <mergeCell ref="T3:T4"/>
    <mergeCell ref="U3:U4"/>
    <mergeCell ref="V3:V4"/>
    <mergeCell ref="B1:V1"/>
    <mergeCell ref="F3:H3"/>
    <mergeCell ref="N3:N4"/>
    <mergeCell ref="O3:O4"/>
    <mergeCell ref="P3:P4"/>
    <mergeCell ref="Q3:Q4"/>
    <mergeCell ref="R3:R4"/>
    <mergeCell ref="I3:I4"/>
    <mergeCell ref="J3:J4"/>
    <mergeCell ref="K3:K4"/>
    <mergeCell ref="L3:L4"/>
    <mergeCell ref="M3:M4"/>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CPS</vt:lpstr>
      <vt:lpstr>OS</vt:lpstr>
      <vt:lpstr>OC</vt:lpstr>
      <vt:lpstr>CA</vt:lpstr>
      <vt:lpstr>CS</vt:lpstr>
      <vt:lpstr>CCV</vt:lpstr>
      <vt:lpstr>CON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Geraldine Figueroa T</cp:lastModifiedBy>
  <dcterms:created xsi:type="dcterms:W3CDTF">2024-07-22T20:25:34Z</dcterms:created>
  <dcterms:modified xsi:type="dcterms:W3CDTF">2024-07-30T14:55:29Z</dcterms:modified>
</cp:coreProperties>
</file>